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rla1\Desktop\"/>
    </mc:Choice>
  </mc:AlternateContent>
  <xr:revisionPtr revIDLastSave="0" documentId="13_ncr:1_{BBD6AAEA-2CC0-4745-B998-7B7CCC75C0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ELLO 2" sheetId="3" r:id="rId1"/>
    <sheet name="Costo annuo per dipendente 2021" sheetId="4" r:id="rId2"/>
    <sheet name="Valori consentiti" sheetId="2" state="hidden" r:id="rId3"/>
  </sheets>
  <definedNames>
    <definedName name="_xlnm._FilterDatabase" localSheetId="0" hidden="1">'MODELLO 2'!$C$1:$V$107</definedName>
    <definedName name="F">'Valori consentiti'!$A$3</definedName>
    <definedName name="_xlnm.Print_Titles" localSheetId="0">'MODELLO 2'!$1:$6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3" l="1"/>
  <c r="M39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P8" i="3" l="1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7" i="3"/>
  <c r="T107" i="3"/>
  <c r="S107" i="3"/>
  <c r="O107" i="3"/>
  <c r="T106" i="3"/>
  <c r="S106" i="3"/>
  <c r="O106" i="3"/>
  <c r="T105" i="3"/>
  <c r="S105" i="3"/>
  <c r="O105" i="3"/>
  <c r="T104" i="3"/>
  <c r="S104" i="3"/>
  <c r="O104" i="3"/>
  <c r="T103" i="3"/>
  <c r="S103" i="3"/>
  <c r="O103" i="3"/>
  <c r="T102" i="3"/>
  <c r="S102" i="3"/>
  <c r="O102" i="3"/>
  <c r="T101" i="3"/>
  <c r="S101" i="3"/>
  <c r="O101" i="3"/>
  <c r="T100" i="3"/>
  <c r="S100" i="3"/>
  <c r="O100" i="3"/>
  <c r="T99" i="3"/>
  <c r="S99" i="3"/>
  <c r="O99" i="3"/>
  <c r="T98" i="3"/>
  <c r="S98" i="3"/>
  <c r="O98" i="3"/>
  <c r="T97" i="3"/>
  <c r="S97" i="3"/>
  <c r="O97" i="3"/>
  <c r="T96" i="3"/>
  <c r="S96" i="3"/>
  <c r="O96" i="3"/>
  <c r="T95" i="3"/>
  <c r="S95" i="3"/>
  <c r="O95" i="3"/>
  <c r="T94" i="3"/>
  <c r="S94" i="3"/>
  <c r="O94" i="3"/>
  <c r="T93" i="3"/>
  <c r="S93" i="3"/>
  <c r="O93" i="3"/>
  <c r="T92" i="3"/>
  <c r="S92" i="3"/>
  <c r="O92" i="3"/>
  <c r="T91" i="3"/>
  <c r="S91" i="3"/>
  <c r="O91" i="3"/>
  <c r="T90" i="3"/>
  <c r="S90" i="3"/>
  <c r="O90" i="3"/>
  <c r="T89" i="3"/>
  <c r="S89" i="3"/>
  <c r="O89" i="3"/>
  <c r="T88" i="3"/>
  <c r="S88" i="3"/>
  <c r="O88" i="3"/>
  <c r="T87" i="3"/>
  <c r="S87" i="3"/>
  <c r="O87" i="3"/>
  <c r="T86" i="3"/>
  <c r="S86" i="3"/>
  <c r="O86" i="3"/>
  <c r="T85" i="3"/>
  <c r="S85" i="3"/>
  <c r="O85" i="3"/>
  <c r="T84" i="3"/>
  <c r="S84" i="3"/>
  <c r="O84" i="3"/>
  <c r="T83" i="3"/>
  <c r="S83" i="3"/>
  <c r="O83" i="3"/>
  <c r="T82" i="3"/>
  <c r="S82" i="3"/>
  <c r="O82" i="3"/>
  <c r="T81" i="3"/>
  <c r="S81" i="3"/>
  <c r="O81" i="3"/>
  <c r="T80" i="3"/>
  <c r="S80" i="3"/>
  <c r="O80" i="3"/>
  <c r="T79" i="3"/>
  <c r="S79" i="3"/>
  <c r="O79" i="3"/>
  <c r="T78" i="3"/>
  <c r="S78" i="3"/>
  <c r="O78" i="3"/>
  <c r="T77" i="3"/>
  <c r="S77" i="3"/>
  <c r="O77" i="3"/>
  <c r="T76" i="3"/>
  <c r="S76" i="3"/>
  <c r="O76" i="3"/>
  <c r="T75" i="3"/>
  <c r="S75" i="3"/>
  <c r="O75" i="3"/>
  <c r="T74" i="3"/>
  <c r="S74" i="3"/>
  <c r="O74" i="3"/>
  <c r="T73" i="3"/>
  <c r="S73" i="3"/>
  <c r="O73" i="3"/>
  <c r="T72" i="3"/>
  <c r="S72" i="3"/>
  <c r="O72" i="3"/>
  <c r="T71" i="3"/>
  <c r="S71" i="3"/>
  <c r="O71" i="3"/>
  <c r="T70" i="3"/>
  <c r="S70" i="3"/>
  <c r="O70" i="3"/>
  <c r="T69" i="3"/>
  <c r="S69" i="3"/>
  <c r="O69" i="3"/>
  <c r="T68" i="3"/>
  <c r="S68" i="3"/>
  <c r="O68" i="3"/>
  <c r="T67" i="3"/>
  <c r="S67" i="3"/>
  <c r="O67" i="3"/>
  <c r="T66" i="3"/>
  <c r="S66" i="3"/>
  <c r="O66" i="3"/>
  <c r="T65" i="3"/>
  <c r="S65" i="3"/>
  <c r="O65" i="3"/>
  <c r="T64" i="3"/>
  <c r="S64" i="3"/>
  <c r="O64" i="3"/>
  <c r="T63" i="3"/>
  <c r="S63" i="3"/>
  <c r="O63" i="3"/>
  <c r="T62" i="3"/>
  <c r="S62" i="3"/>
  <c r="O62" i="3"/>
  <c r="T61" i="3"/>
  <c r="S61" i="3"/>
  <c r="O61" i="3"/>
  <c r="T60" i="3"/>
  <c r="S60" i="3"/>
  <c r="O60" i="3"/>
  <c r="T59" i="3"/>
  <c r="S59" i="3"/>
  <c r="O59" i="3"/>
  <c r="T58" i="3"/>
  <c r="S58" i="3"/>
  <c r="O58" i="3"/>
  <c r="T57" i="3"/>
  <c r="S57" i="3"/>
  <c r="O57" i="3"/>
  <c r="T56" i="3"/>
  <c r="S56" i="3"/>
  <c r="O56" i="3"/>
  <c r="T55" i="3"/>
  <c r="S55" i="3"/>
  <c r="O55" i="3"/>
  <c r="T54" i="3"/>
  <c r="S54" i="3"/>
  <c r="O54" i="3"/>
  <c r="T53" i="3"/>
  <c r="S53" i="3"/>
  <c r="O53" i="3"/>
  <c r="T52" i="3"/>
  <c r="S52" i="3"/>
  <c r="O52" i="3"/>
  <c r="T51" i="3"/>
  <c r="S51" i="3"/>
  <c r="O51" i="3"/>
  <c r="T50" i="3"/>
  <c r="S50" i="3"/>
  <c r="O50" i="3"/>
  <c r="T49" i="3"/>
  <c r="S49" i="3"/>
  <c r="O49" i="3"/>
  <c r="T48" i="3"/>
  <c r="S48" i="3"/>
  <c r="O48" i="3"/>
  <c r="T47" i="3"/>
  <c r="S47" i="3"/>
  <c r="O47" i="3"/>
  <c r="T46" i="3"/>
  <c r="S46" i="3"/>
  <c r="O46" i="3"/>
  <c r="T45" i="3"/>
  <c r="S45" i="3"/>
  <c r="O45" i="3"/>
  <c r="T44" i="3"/>
  <c r="S44" i="3"/>
  <c r="O44" i="3"/>
  <c r="T43" i="3"/>
  <c r="S43" i="3"/>
  <c r="O43" i="3"/>
  <c r="T42" i="3"/>
  <c r="S42" i="3"/>
  <c r="O42" i="3"/>
  <c r="T41" i="3"/>
  <c r="S41" i="3"/>
  <c r="O41" i="3"/>
  <c r="T40" i="3"/>
  <c r="S40" i="3"/>
  <c r="O40" i="3"/>
  <c r="T39" i="3"/>
  <c r="S39" i="3"/>
  <c r="O39" i="3"/>
  <c r="T38" i="3"/>
  <c r="S38" i="3"/>
  <c r="O38" i="3"/>
  <c r="T37" i="3"/>
  <c r="S37" i="3"/>
  <c r="O37" i="3"/>
  <c r="T36" i="3"/>
  <c r="S36" i="3"/>
  <c r="O36" i="3"/>
  <c r="T35" i="3"/>
  <c r="S35" i="3"/>
  <c r="O35" i="3"/>
  <c r="T34" i="3"/>
  <c r="S34" i="3"/>
  <c r="O34" i="3"/>
  <c r="T33" i="3"/>
  <c r="S33" i="3"/>
  <c r="O33" i="3"/>
  <c r="T32" i="3"/>
  <c r="S32" i="3"/>
  <c r="O32" i="3"/>
  <c r="T31" i="3"/>
  <c r="S31" i="3"/>
  <c r="O31" i="3"/>
  <c r="T30" i="3"/>
  <c r="S30" i="3"/>
  <c r="O30" i="3"/>
  <c r="T29" i="3"/>
  <c r="S29" i="3"/>
  <c r="O29" i="3"/>
  <c r="T28" i="3"/>
  <c r="S28" i="3"/>
  <c r="O28" i="3"/>
  <c r="T27" i="3"/>
  <c r="S27" i="3"/>
  <c r="O27" i="3"/>
  <c r="T26" i="3"/>
  <c r="S26" i="3"/>
  <c r="O26" i="3"/>
  <c r="T25" i="3"/>
  <c r="S25" i="3"/>
  <c r="O25" i="3"/>
  <c r="T24" i="3"/>
  <c r="S24" i="3"/>
  <c r="O24" i="3"/>
  <c r="T23" i="3"/>
  <c r="S23" i="3"/>
  <c r="O23" i="3"/>
  <c r="T22" i="3"/>
  <c r="S22" i="3"/>
  <c r="O22" i="3"/>
  <c r="T21" i="3"/>
  <c r="S21" i="3"/>
  <c r="O21" i="3"/>
  <c r="T20" i="3"/>
  <c r="S20" i="3"/>
  <c r="O20" i="3"/>
  <c r="T19" i="3"/>
  <c r="S19" i="3"/>
  <c r="O19" i="3"/>
  <c r="T18" i="3"/>
  <c r="S18" i="3"/>
  <c r="O18" i="3"/>
  <c r="T17" i="3"/>
  <c r="S17" i="3"/>
  <c r="O17" i="3"/>
  <c r="T16" i="3"/>
  <c r="S16" i="3"/>
  <c r="O16" i="3"/>
  <c r="T15" i="3"/>
  <c r="S15" i="3"/>
  <c r="O15" i="3"/>
  <c r="T14" i="3"/>
  <c r="S14" i="3"/>
  <c r="O14" i="3"/>
  <c r="T13" i="3"/>
  <c r="S13" i="3"/>
  <c r="O13" i="3"/>
  <c r="T12" i="3"/>
  <c r="S12" i="3"/>
  <c r="O12" i="3"/>
  <c r="T11" i="3"/>
  <c r="S11" i="3"/>
  <c r="O11" i="3"/>
  <c r="T10" i="3"/>
  <c r="S10" i="3"/>
  <c r="O10" i="3"/>
  <c r="T9" i="3"/>
  <c r="S9" i="3"/>
  <c r="O9" i="3"/>
  <c r="T8" i="3"/>
  <c r="S8" i="3"/>
  <c r="O8" i="3"/>
  <c r="T7" i="3" l="1"/>
  <c r="S7" i="3" l="1"/>
  <c r="O7" i="3"/>
</calcChain>
</file>

<file path=xl/sharedStrings.xml><?xml version="1.0" encoding="utf-8"?>
<sst xmlns="http://schemas.openxmlformats.org/spreadsheetml/2006/main" count="763" uniqueCount="684">
  <si>
    <t>PREVISIONI</t>
  </si>
  <si>
    <t>PERSONALE INTERNO</t>
  </si>
  <si>
    <t>PERSONALE ESTERNO</t>
  </si>
  <si>
    <t>MODELLO 2</t>
  </si>
  <si>
    <t>Regione</t>
  </si>
  <si>
    <t>Istituto</t>
  </si>
  <si>
    <t>Cognome e nome</t>
  </si>
  <si>
    <t>Nazionalità</t>
  </si>
  <si>
    <t>Classe di età</t>
  </si>
  <si>
    <t>Titolo di studio</t>
  </si>
  <si>
    <t>Fonte di finanziamento del personale esterno</t>
  </si>
  <si>
    <t xml:space="preserve">Tipo di ricerca     </t>
  </si>
  <si>
    <t>M</t>
  </si>
  <si>
    <t>R</t>
  </si>
  <si>
    <t>&lt;25</t>
  </si>
  <si>
    <t>Dottorato ricerca</t>
  </si>
  <si>
    <t>ABRUZZO</t>
  </si>
  <si>
    <t>Ricerca di base (teorica)</t>
  </si>
  <si>
    <t>Archivio centrale dello Stato</t>
  </si>
  <si>
    <t>Afghanistan</t>
  </si>
  <si>
    <t>Dirigenza generale</t>
  </si>
  <si>
    <t>Istituto proponente il progetto di ricerca</t>
  </si>
  <si>
    <t>SI</t>
  </si>
  <si>
    <t>F</t>
  </si>
  <si>
    <t>T</t>
  </si>
  <si>
    <t>E/consulenza,P.IVA</t>
  </si>
  <si>
    <t>25-34</t>
  </si>
  <si>
    <t>Laurea(inclusa triennale)</t>
  </si>
  <si>
    <t>BASILICATA</t>
  </si>
  <si>
    <t>Ricerca applicata</t>
  </si>
  <si>
    <t>Archivio di Stato de L'Aquila</t>
  </si>
  <si>
    <t>Albania</t>
  </si>
  <si>
    <t>Dirigenza I fascia</t>
  </si>
  <si>
    <t>SI, e dedicherà più tempo a R&amp;S</t>
  </si>
  <si>
    <t>A</t>
  </si>
  <si>
    <t>E/a progetto-cococo</t>
  </si>
  <si>
    <t>35-44</t>
  </si>
  <si>
    <t>Formazione prof. Post diploma</t>
  </si>
  <si>
    <t>CALABRIA</t>
  </si>
  <si>
    <t>Sviluppo sperimentale</t>
  </si>
  <si>
    <t>Archivio di Stato di Agrigento</t>
  </si>
  <si>
    <t>Algeria</t>
  </si>
  <si>
    <t>Dirigenza II fascia</t>
  </si>
  <si>
    <t>Altri Ministeri (tranne MIUR)</t>
  </si>
  <si>
    <t>SI, ma dedicherà meno tempo a R&amp;S</t>
  </si>
  <si>
    <t>E/assegnista</t>
  </si>
  <si>
    <t>45-54</t>
  </si>
  <si>
    <t>Diploma scuola media sup.</t>
  </si>
  <si>
    <t>CAMPANIA</t>
  </si>
  <si>
    <t>Archivio di Stato di Alessandria</t>
  </si>
  <si>
    <t>Andorra</t>
  </si>
  <si>
    <t>III</t>
  </si>
  <si>
    <t>F7</t>
  </si>
  <si>
    <t>MIUR: Progetti finanziati (direttamente dal MiUR e non dalle singole Università)</t>
  </si>
  <si>
    <t>NO</t>
  </si>
  <si>
    <t>E/comandato</t>
  </si>
  <si>
    <t>55-64</t>
  </si>
  <si>
    <t>Diploma di specializzazione</t>
  </si>
  <si>
    <t>EMILIA ROMAGNA</t>
  </si>
  <si>
    <t>Archivio di Stato di Ancona</t>
  </si>
  <si>
    <t>Angola</t>
  </si>
  <si>
    <t>II</t>
  </si>
  <si>
    <t>F6</t>
  </si>
  <si>
    <t>Università italiane pubbliche e private</t>
  </si>
  <si>
    <t>E/interinale</t>
  </si>
  <si>
    <t>&gt;=65</t>
  </si>
  <si>
    <t>Altro titolo di studio</t>
  </si>
  <si>
    <t>FRIULI-VENEZIA GIULIA</t>
  </si>
  <si>
    <t>Archivio di Stato di Arezzo</t>
  </si>
  <si>
    <t>Antigua e Barbuda</t>
  </si>
  <si>
    <t>F5</t>
  </si>
  <si>
    <t>Altri soggetti pubblici italiani inclusi enti di ricerca (CNR, ENEA, etc…)</t>
  </si>
  <si>
    <t>E/stagista</t>
  </si>
  <si>
    <t>LAZIO</t>
  </si>
  <si>
    <t>Archivio di Stato di Ascoli Piceno</t>
  </si>
  <si>
    <t>Arabia Saudita</t>
  </si>
  <si>
    <t>F4</t>
  </si>
  <si>
    <t>Enti territoriali italiani</t>
  </si>
  <si>
    <t>E/percettore di borsa di studio</t>
  </si>
  <si>
    <t>LIGURIA</t>
  </si>
  <si>
    <t>Archivio di Stato di Asti</t>
  </si>
  <si>
    <t>Argentina</t>
  </si>
  <si>
    <t>F3</t>
  </si>
  <si>
    <t>Imprese italiane</t>
  </si>
  <si>
    <t>E/occasionale</t>
  </si>
  <si>
    <t>LOMBARDIA</t>
  </si>
  <si>
    <t>Archivio di Stato di Avellino</t>
  </si>
  <si>
    <t>Armenia</t>
  </si>
  <si>
    <t>F2</t>
  </si>
  <si>
    <t>Imprese estere dell'Unione Europea</t>
  </si>
  <si>
    <t>MARCHE</t>
  </si>
  <si>
    <t>Archivio di Stato di Bari</t>
  </si>
  <si>
    <t>Australia</t>
  </si>
  <si>
    <t>F1</t>
  </si>
  <si>
    <t>Imprese estere extra Unione Europea</t>
  </si>
  <si>
    <t>MOLISE</t>
  </si>
  <si>
    <t>Archivio di Stato di Belluno</t>
  </si>
  <si>
    <t>Austria</t>
  </si>
  <si>
    <t>Soggetti privati italiani non a scopo di lucro (associazioni fondazioni)</t>
  </si>
  <si>
    <t>PIEMONTE</t>
  </si>
  <si>
    <t>Archivio di Stato di Benevento</t>
  </si>
  <si>
    <t>Azerbaigian</t>
  </si>
  <si>
    <t>Stati esteri dell'Unione Europea: istituzioni pubbliche</t>
  </si>
  <si>
    <t>PUGLIA</t>
  </si>
  <si>
    <t>Archivio di Stato di Bergamo</t>
  </si>
  <si>
    <t>Bahamas</t>
  </si>
  <si>
    <t>Stati esteri dell'Unione Europea: istituzioni private (associazioni, fondazioni)</t>
  </si>
  <si>
    <t>SARDEGNA</t>
  </si>
  <si>
    <t>Archivio di Stato di Biella</t>
  </si>
  <si>
    <t>Bahrein</t>
  </si>
  <si>
    <t>Stati esteri dell'Unione Europea: università pubbliche o private</t>
  </si>
  <si>
    <t>TOSCANA</t>
  </si>
  <si>
    <t>Archivio di Stato di Bologna</t>
  </si>
  <si>
    <t>Bangladesh</t>
  </si>
  <si>
    <t>Soggetti privati extra UE: istituzioni pubbliche</t>
  </si>
  <si>
    <t>UMBRIA</t>
  </si>
  <si>
    <t>Archivio di Stato di Bolzano</t>
  </si>
  <si>
    <t>Barbados</t>
  </si>
  <si>
    <t>Soggetti privati extra UE: associazioni, fondazioni</t>
  </si>
  <si>
    <t>VENETO</t>
  </si>
  <si>
    <t>Archivio di Stato di Brescia</t>
  </si>
  <si>
    <t>Belgio</t>
  </si>
  <si>
    <t>Soggetti privati extra UE: Università pubbliche e private</t>
  </si>
  <si>
    <t>Archivio di Stato di Brindisi</t>
  </si>
  <si>
    <t>Belize</t>
  </si>
  <si>
    <t>Unione Europea (finanziamenti comunitari)</t>
  </si>
  <si>
    <t>Archivio di Stato di Cagliari</t>
  </si>
  <si>
    <t>Altri organismi internazionali esclusa l'Unione Europea (ONU, UNESCO, etc…)</t>
  </si>
  <si>
    <t>Archivio di Stato di Caltanissetta</t>
  </si>
  <si>
    <t>Bhutan</t>
  </si>
  <si>
    <t>Archivio di Stato di Campobasso</t>
  </si>
  <si>
    <t>Bielorussia</t>
  </si>
  <si>
    <t>Archivio di Stato di Caserta</t>
  </si>
  <si>
    <t>Bolivia</t>
  </si>
  <si>
    <t>Archivio di Stato di Catania</t>
  </si>
  <si>
    <t>Bosnia-Erzegovina</t>
  </si>
  <si>
    <t>Archivio di Stato di Catanzaro</t>
  </si>
  <si>
    <t>Botswana</t>
  </si>
  <si>
    <t>Archivio di Stato di Chieti</t>
  </si>
  <si>
    <t>Brasile</t>
  </si>
  <si>
    <t>Archivio di Stato di Como</t>
  </si>
  <si>
    <t>Brunei</t>
  </si>
  <si>
    <t>Archivio di Stato di Cosenza</t>
  </si>
  <si>
    <t>Bulgaria</t>
  </si>
  <si>
    <t>Archivio di Stato di Cremona</t>
  </si>
  <si>
    <t>Archivio di Stato di Cuneo</t>
  </si>
  <si>
    <t>Burundi</t>
  </si>
  <si>
    <t>Archivio di Stato di Enna</t>
  </si>
  <si>
    <t>Cambogia</t>
  </si>
  <si>
    <t>Archivio di Stato di Fermo</t>
  </si>
  <si>
    <t>Camerun</t>
  </si>
  <si>
    <t>Archivio di Stato di Ferrara</t>
  </si>
  <si>
    <t>Canada</t>
  </si>
  <si>
    <t>Archivio di Stato di Firenze</t>
  </si>
  <si>
    <t>Capo Verde</t>
  </si>
  <si>
    <t>Archivio di Stato di Foggia</t>
  </si>
  <si>
    <t>Ceca, Repubblica</t>
  </si>
  <si>
    <t>Archivio di Stato di Forli'-Cesena</t>
  </si>
  <si>
    <t>Centrafricana, Repubblica</t>
  </si>
  <si>
    <t>Archivio di Stato di Frosinone</t>
  </si>
  <si>
    <t>Ciad</t>
  </si>
  <si>
    <t>Archivio di Stato di Genova</t>
  </si>
  <si>
    <t>Cile</t>
  </si>
  <si>
    <t>Archivio di Stato di Gorizia</t>
  </si>
  <si>
    <t>Cinese, Repubblica Popolare</t>
  </si>
  <si>
    <t>Archivio di Stato di Grosseto</t>
  </si>
  <si>
    <t>Cipro</t>
  </si>
  <si>
    <t>Archivio di Stato di Imperia</t>
  </si>
  <si>
    <t>Colombia</t>
  </si>
  <si>
    <t>Archivio di Stato di Isernia</t>
  </si>
  <si>
    <t>Comore</t>
  </si>
  <si>
    <t>Archivio di Stato di La Spezia</t>
  </si>
  <si>
    <t>Congo (Repubblica del)</t>
  </si>
  <si>
    <t>Archivio di Stato di Latina</t>
  </si>
  <si>
    <t>Archivio di Stato di Lecce</t>
  </si>
  <si>
    <t>Corea, Repubblica (Corea del Sud)</t>
  </si>
  <si>
    <t>Archivio di Stato di Livorno</t>
  </si>
  <si>
    <t>Corea, Repubblica Popolare Democratica (Corea del Nord)</t>
  </si>
  <si>
    <t>Archivio di Stato di Lucca</t>
  </si>
  <si>
    <t>Costa d'Avorio</t>
  </si>
  <si>
    <t>Archivio di Stato di Macerata</t>
  </si>
  <si>
    <t>Costa Rica</t>
  </si>
  <si>
    <t>Archivio di Stato di Mantova</t>
  </si>
  <si>
    <t>Croazia</t>
  </si>
  <si>
    <t>Archivio di Stato di Massa</t>
  </si>
  <si>
    <t>Cuba</t>
  </si>
  <si>
    <t>Archivio di Stato di Matera</t>
  </si>
  <si>
    <t>Danimarca</t>
  </si>
  <si>
    <t>Archivio di Stato di Messina</t>
  </si>
  <si>
    <t>Dominica</t>
  </si>
  <si>
    <t>Archivio di Stato di Milano</t>
  </si>
  <si>
    <t>Dominicana, Repubblica</t>
  </si>
  <si>
    <t>Archivio di Stato di Modena</t>
  </si>
  <si>
    <t>Ecuador</t>
  </si>
  <si>
    <t>Archivio di Stato di Napoli</t>
  </si>
  <si>
    <t>Egitto</t>
  </si>
  <si>
    <t>Archivio di Stato di Novara</t>
  </si>
  <si>
    <t>El Salvador</t>
  </si>
  <si>
    <t>Archivio di Stato di Nuoro</t>
  </si>
  <si>
    <t>Emirati Arabi Uniti</t>
  </si>
  <si>
    <t>Archivio di Stato di Oristano</t>
  </si>
  <si>
    <t>Eritrea</t>
  </si>
  <si>
    <t>Archivio di Stato di Padova</t>
  </si>
  <si>
    <t>Estonia</t>
  </si>
  <si>
    <t>Archivio di Stato di Parma</t>
  </si>
  <si>
    <t>Etiopia</t>
  </si>
  <si>
    <t>Archivio di Stato di Pavia</t>
  </si>
  <si>
    <t>Figi</t>
  </si>
  <si>
    <t>Archivio di Stato di Perugia</t>
  </si>
  <si>
    <t>Filippine</t>
  </si>
  <si>
    <t>Archivio di Stato di Pesaro-Urbino</t>
  </si>
  <si>
    <t>Finlandia</t>
  </si>
  <si>
    <t>Archivio di Stato di Pescara</t>
  </si>
  <si>
    <t>Francia</t>
  </si>
  <si>
    <t>Archivio di Stato di Piacenza</t>
  </si>
  <si>
    <t>Gabon</t>
  </si>
  <si>
    <t>Archivio di Stato di Pisa</t>
  </si>
  <si>
    <t>Gambia</t>
  </si>
  <si>
    <t>Archivio di Stato di Pistoia</t>
  </si>
  <si>
    <t>Georgia</t>
  </si>
  <si>
    <t>Archivio di Stato di Pordenone</t>
  </si>
  <si>
    <t>Germania</t>
  </si>
  <si>
    <t>Archivio di Stato di Potenza</t>
  </si>
  <si>
    <t>Ghana</t>
  </si>
  <si>
    <t>Archivio di Stato di Prato</t>
  </si>
  <si>
    <t>Giamaica</t>
  </si>
  <si>
    <t>Archivio di Stato di Ragusa</t>
  </si>
  <si>
    <t>Giappone</t>
  </si>
  <si>
    <t>Archivio di Stato di Ravenna</t>
  </si>
  <si>
    <t>Gibuti</t>
  </si>
  <si>
    <t>Archivio di Stato di Reggio Calabria</t>
  </si>
  <si>
    <t>Giordania</t>
  </si>
  <si>
    <t>Archivio di Stato di Reggio Emilia</t>
  </si>
  <si>
    <t>Grecia</t>
  </si>
  <si>
    <t>Archivio di Stato di Rieti</t>
  </si>
  <si>
    <t>Grenada</t>
  </si>
  <si>
    <t>Archivio di Stato di Rimini</t>
  </si>
  <si>
    <t>Guatemala</t>
  </si>
  <si>
    <t>Archivio di Stato di Roma</t>
  </si>
  <si>
    <t>Guinea</t>
  </si>
  <si>
    <t>Archivio di Stato di Rovigo</t>
  </si>
  <si>
    <t>Guinea Bissau</t>
  </si>
  <si>
    <t>Archivio di Stato di Salerno</t>
  </si>
  <si>
    <t>Guinea Equatoriale</t>
  </si>
  <si>
    <t>Archivio di Stato di Sassari</t>
  </si>
  <si>
    <t>Guyana</t>
  </si>
  <si>
    <t>Archivio di Stato di Savona</t>
  </si>
  <si>
    <t>Haiti</t>
  </si>
  <si>
    <t>Archivio di Stato di Siena</t>
  </si>
  <si>
    <t>Honduras</t>
  </si>
  <si>
    <t>Archivio di Stato di Siracusa</t>
  </si>
  <si>
    <t>India</t>
  </si>
  <si>
    <t>Archivio di Stato di Sondrio</t>
  </si>
  <si>
    <t>Indonesia</t>
  </si>
  <si>
    <t>Archivio di Stato di Taranto</t>
  </si>
  <si>
    <t>Iran, Repubblica Islamica del</t>
  </si>
  <si>
    <t>Archivio di Stato di Teramo</t>
  </si>
  <si>
    <t>Iraq</t>
  </si>
  <si>
    <t>Archivio di Stato di Terni</t>
  </si>
  <si>
    <t>Irlanda</t>
  </si>
  <si>
    <t>Archivio di Stato di Torino</t>
  </si>
  <si>
    <t>Islanda</t>
  </si>
  <si>
    <t>Archivio di Stato di Trapani</t>
  </si>
  <si>
    <t>Israele</t>
  </si>
  <si>
    <t>Archivio di Stato di Trento</t>
  </si>
  <si>
    <t>Kazakhstan</t>
  </si>
  <si>
    <t>Archivio di Stato di Treviso</t>
  </si>
  <si>
    <t>Kenya</t>
  </si>
  <si>
    <t>Archivio di Stato di Trieste</t>
  </si>
  <si>
    <t>Kirghizistan</t>
  </si>
  <si>
    <t>Archivio di Stato di Udine</t>
  </si>
  <si>
    <t>Kiribati</t>
  </si>
  <si>
    <t>Archivio di Stato di Varese</t>
  </si>
  <si>
    <t>Kuwait</t>
  </si>
  <si>
    <t>Archivio di Stato di Venezia</t>
  </si>
  <si>
    <t>Laos</t>
  </si>
  <si>
    <t>Archivio di Stato di Verbania</t>
  </si>
  <si>
    <t>Lesotho</t>
  </si>
  <si>
    <t>Archivio di Stato di Vercelli</t>
  </si>
  <si>
    <t>Lettonia</t>
  </si>
  <si>
    <t>Archivio di Stato di Verona</t>
  </si>
  <si>
    <t>Libano</t>
  </si>
  <si>
    <t>Archivio di Stato di Vibo Valentia</t>
  </si>
  <si>
    <t>Liberia</t>
  </si>
  <si>
    <t>Archivio di Stato di Vicenza</t>
  </si>
  <si>
    <t>Libia</t>
  </si>
  <si>
    <t>Archivio di Stato di Viterbo</t>
  </si>
  <si>
    <t>Liechtenstein</t>
  </si>
  <si>
    <t>Biblioteca Alessandrina di Roma</t>
  </si>
  <si>
    <t>Lituania</t>
  </si>
  <si>
    <t>Biblioteca Angelica di Roma</t>
  </si>
  <si>
    <t>Lussemburgo</t>
  </si>
  <si>
    <t>Biblioteca Casanatense di Roma</t>
  </si>
  <si>
    <t>Macedonia, ex Repubblica  Jugoslava di</t>
  </si>
  <si>
    <t>Biblioteca del monumento nazionale della Badia di Cava</t>
  </si>
  <si>
    <t>Madagascar</t>
  </si>
  <si>
    <t>Biblioteca del monumento nazionale di Casamari</t>
  </si>
  <si>
    <t>Malawi</t>
  </si>
  <si>
    <t>Biblioteca del monumento nazionale di Farfa</t>
  </si>
  <si>
    <t>Malaysia</t>
  </si>
  <si>
    <t>Biblioteca del monumento nazionale di Grottaferrata</t>
  </si>
  <si>
    <t>Maldive</t>
  </si>
  <si>
    <t>Biblioteca del monumento nazionale di Montecassino</t>
  </si>
  <si>
    <t>Mali</t>
  </si>
  <si>
    <t>Biblioteca del monumento nazionale di Montevergine</t>
  </si>
  <si>
    <t>Malta</t>
  </si>
  <si>
    <t>Biblioteca del monumento nazionale di Praglia</t>
  </si>
  <si>
    <t>Marocco</t>
  </si>
  <si>
    <t>Biblioteca del monumento nazionale di Santa Giustina</t>
  </si>
  <si>
    <t>Marshall, Isole</t>
  </si>
  <si>
    <t>Biblioteca del monumento nazionale di Santa Scolastica</t>
  </si>
  <si>
    <t>Mauritania</t>
  </si>
  <si>
    <t>Biblioteca del monumento nazionale di Trisulti</t>
  </si>
  <si>
    <t>Mauritius</t>
  </si>
  <si>
    <t>Biblioteca di storia moderna e contemporanea di Roma</t>
  </si>
  <si>
    <t>Messico</t>
  </si>
  <si>
    <t>Biblioteca Marciana di Venezia</t>
  </si>
  <si>
    <t>Micronesia, Stati Federati</t>
  </si>
  <si>
    <t>Biblioteca Marucelliana di Firenze</t>
  </si>
  <si>
    <t>Moldova</t>
  </si>
  <si>
    <t>Biblioteca medica statale di Roma</t>
  </si>
  <si>
    <t>Monaco</t>
  </si>
  <si>
    <t>Biblioteca Medicea Laurenziana di Firenze</t>
  </si>
  <si>
    <t>Mongolia</t>
  </si>
  <si>
    <t>Biblioteca nazionale centrale di Firenze</t>
  </si>
  <si>
    <t>Montenegro</t>
  </si>
  <si>
    <t>Biblioteca nazionale centrale di Roma</t>
  </si>
  <si>
    <t>Mozambico</t>
  </si>
  <si>
    <t>Biblioteca nazionale di Bari</t>
  </si>
  <si>
    <t>Biblioteca nazionale di Cosenza</t>
  </si>
  <si>
    <t>Namibia</t>
  </si>
  <si>
    <t>Biblioteca nazionale di Napoli - Vittorio Emanuele III</t>
  </si>
  <si>
    <t>Nauru</t>
  </si>
  <si>
    <t>Biblioteca nazionale di Potenza</t>
  </si>
  <si>
    <t>Nepal</t>
  </si>
  <si>
    <t>Biblioteca nazionale di Torino</t>
  </si>
  <si>
    <t>Nicaragua</t>
  </si>
  <si>
    <t>Biblioteca Palatina di Parma</t>
  </si>
  <si>
    <t>Niger</t>
  </si>
  <si>
    <t>Biblioteca Riccardiana di Firenze</t>
  </si>
  <si>
    <t>Nigeria</t>
  </si>
  <si>
    <t>Biblioteca statale "A.Baldini" di Roma</t>
  </si>
  <si>
    <t>Norvegia</t>
  </si>
  <si>
    <t>Biblioteca statale di Cremona</t>
  </si>
  <si>
    <t>Nuova Zelanda</t>
  </si>
  <si>
    <t>Biblioteca statale di Lucca</t>
  </si>
  <si>
    <t>Oman</t>
  </si>
  <si>
    <t>Biblioteca statale di Macerata</t>
  </si>
  <si>
    <t>Paesi Bassi</t>
  </si>
  <si>
    <t>Biblioteca statale Isontina di Gorizia</t>
  </si>
  <si>
    <t>Pakistan</t>
  </si>
  <si>
    <t>Biblioteca statale Oratoriana dei Girolamini</t>
  </si>
  <si>
    <t>Palau</t>
  </si>
  <si>
    <t>Biblioteca statale Stelio Crise di Trieste</t>
  </si>
  <si>
    <t>Panama</t>
  </si>
  <si>
    <t>Biblioteca universitaria di Bologna</t>
  </si>
  <si>
    <t>Papua Nuova Guinea</t>
  </si>
  <si>
    <t>Biblioteca universitaria di Cagliari</t>
  </si>
  <si>
    <t>Paraguay</t>
  </si>
  <si>
    <t>Biblioteca universitaria di Genova</t>
  </si>
  <si>
    <t>Perù</t>
  </si>
  <si>
    <t>Biblioteca universitaria di Napoli</t>
  </si>
  <si>
    <t>Polonia</t>
  </si>
  <si>
    <t>Biblioteca universitaria di Padova</t>
  </si>
  <si>
    <t>Portogallo</t>
  </si>
  <si>
    <t>Biblioteca universitaria di Pavia</t>
  </si>
  <si>
    <t>Qatar</t>
  </si>
  <si>
    <t>Biblioteca universitaria di Pisa</t>
  </si>
  <si>
    <t>Regno Unito</t>
  </si>
  <si>
    <t>Biblioteca universitaria di Sassari</t>
  </si>
  <si>
    <t>Romania</t>
  </si>
  <si>
    <t>Biblioteca Vallicelliana di roma</t>
  </si>
  <si>
    <t>Ruanda</t>
  </si>
  <si>
    <t>Centro per il libro e la lettura</t>
  </si>
  <si>
    <t>Russa, Federazione</t>
  </si>
  <si>
    <t>Complesso monunentale della Pilotta</t>
  </si>
  <si>
    <t>Saint Kitts e Nevis</t>
  </si>
  <si>
    <t>Direzione generale Archeologia, Belle Arti e Paesaggio</t>
  </si>
  <si>
    <t>Saint Lucia</t>
  </si>
  <si>
    <t>Direzione generale Archeologia, Belle Arti e Paesaggio - Servizio I</t>
  </si>
  <si>
    <t>Saint Vincent e Grenadine</t>
  </si>
  <si>
    <t>Direzione generale Archeologia, Belle Arti e Paesaggio - Servizio II</t>
  </si>
  <si>
    <t>Salomone, Isole</t>
  </si>
  <si>
    <t>Direzione generale Archeologia, Belle Arti e Paesaggio - Servizio III</t>
  </si>
  <si>
    <t>Samoa</t>
  </si>
  <si>
    <t>Direzione generale Archeologia, Belle Arti e Paesaggio - Servizio IV</t>
  </si>
  <si>
    <t>San Marino</t>
  </si>
  <si>
    <t>Direzione generale Archeologia, Belle Arti e Paesaggio - Servizio V</t>
  </si>
  <si>
    <t>Santa Sede</t>
  </si>
  <si>
    <t>Direzione generale Archeologia, Belle Arti e Paesaggio - Servizio VI</t>
  </si>
  <si>
    <t>São Tomé e Principe</t>
  </si>
  <si>
    <t>Direzione generale Archivi</t>
  </si>
  <si>
    <t>Senegal</t>
  </si>
  <si>
    <t>Direzione generale Archivi - Servizio I</t>
  </si>
  <si>
    <t>Serbia</t>
  </si>
  <si>
    <t>Direzione generale Archivi - Servizio II</t>
  </si>
  <si>
    <t>Seychelles</t>
  </si>
  <si>
    <t>Direzione generale Arte e Architettura Contemporanee e Periferie Urbane</t>
  </si>
  <si>
    <t>Sierra Leone</t>
  </si>
  <si>
    <t>Direzione generale Arte e Architettura Contemporanee e Periferie Urbane - Servizio I</t>
  </si>
  <si>
    <t>Singapore</t>
  </si>
  <si>
    <t>Direzione generale Arte e Architettura Contemporanee e Periferie Urbane - Servizio II</t>
  </si>
  <si>
    <t>Siria</t>
  </si>
  <si>
    <t>Direzione generale Biblioteche e Istituti culturali</t>
  </si>
  <si>
    <t>Slovacchia</t>
  </si>
  <si>
    <t>Direzione generale Biblioteche e Istituti culturali - Servizio I</t>
  </si>
  <si>
    <t>Slovenia</t>
  </si>
  <si>
    <t>Direzione generale Biblioteche e Istituti culturali - Servizio II</t>
  </si>
  <si>
    <t>Somalia</t>
  </si>
  <si>
    <t>Direzione generale Bilancio</t>
  </si>
  <si>
    <t>Spagna</t>
  </si>
  <si>
    <t>Direzione generale Bilancio - Servizio I</t>
  </si>
  <si>
    <t>Direzione generale Bilancio - Servizio II</t>
  </si>
  <si>
    <t>Stati Uniti d'America</t>
  </si>
  <si>
    <t>Direzione generale Bilancio - Servizio III</t>
  </si>
  <si>
    <t>Sud Africa</t>
  </si>
  <si>
    <t>Direzione generale Cinema</t>
  </si>
  <si>
    <t>Sudan</t>
  </si>
  <si>
    <t>Direzione generale Cinema - Servizio I</t>
  </si>
  <si>
    <t>Suriname</t>
  </si>
  <si>
    <t>Direzione generale Cinema - Servizio II</t>
  </si>
  <si>
    <t>Svezia</t>
  </si>
  <si>
    <t>Direzione generale Educazione e Ricerca</t>
  </si>
  <si>
    <t>Svizzera</t>
  </si>
  <si>
    <t>Direzione generale Educazione e Ricerca - Servizio I</t>
  </si>
  <si>
    <t>Swaziland</t>
  </si>
  <si>
    <t>Direzione generale Musei</t>
  </si>
  <si>
    <t>Tagikistan</t>
  </si>
  <si>
    <t>Direzione generale Musei - Servizio I</t>
  </si>
  <si>
    <t>Direzione generale Musei - Servizio II</t>
  </si>
  <si>
    <t>Tanzania</t>
  </si>
  <si>
    <t>Direzione generale Organizzazione</t>
  </si>
  <si>
    <t>Territori dell'Autonomia Palestinese</t>
  </si>
  <si>
    <t>Direzione generale Organizzazione - Servizio I</t>
  </si>
  <si>
    <t>Thailandia</t>
  </si>
  <si>
    <t>Direzione generale Organizzazione - Servizio II</t>
  </si>
  <si>
    <t>Timor Orientale</t>
  </si>
  <si>
    <t>Direzione generale Organizzazione - Servizio III</t>
  </si>
  <si>
    <t>Togo</t>
  </si>
  <si>
    <t>Direzione generale Spettacolo</t>
  </si>
  <si>
    <t>Tonga</t>
  </si>
  <si>
    <t>Direzione generale Spettacolo - Servizio I</t>
  </si>
  <si>
    <t>Trinidad e Tobago</t>
  </si>
  <si>
    <t>Direzione generale Spettacolo - Servizio II</t>
  </si>
  <si>
    <t>Tunisia</t>
  </si>
  <si>
    <t>Direzione Generale Turismo</t>
  </si>
  <si>
    <t>Turchia</t>
  </si>
  <si>
    <t>Direzione Generale Turismo - Servizio I</t>
  </si>
  <si>
    <t>Turkmenistan</t>
  </si>
  <si>
    <t>Direzione Generale Turismo - Servizio II</t>
  </si>
  <si>
    <t>Tuvalu</t>
  </si>
  <si>
    <t>Galleria Borghese</t>
  </si>
  <si>
    <t>Ucraina</t>
  </si>
  <si>
    <t>Galleria dell’Accademia di Firenze</t>
  </si>
  <si>
    <t>Uganda</t>
  </si>
  <si>
    <t>Galleria Nazionale d’Arte Moderna e Contemporanea di Roma</t>
  </si>
  <si>
    <t>Ungheria</t>
  </si>
  <si>
    <t>Galleria Nazionale delle Marche</t>
  </si>
  <si>
    <t>Uruguay</t>
  </si>
  <si>
    <t>Galleria Nazionale dell'Umbria</t>
  </si>
  <si>
    <t>Uzbekistan</t>
  </si>
  <si>
    <t>Gallerie degli Uffizi</t>
  </si>
  <si>
    <t>Vanuatu</t>
  </si>
  <si>
    <t>Gallerie dell'Accademia di Venezia</t>
  </si>
  <si>
    <t>Venezuela</t>
  </si>
  <si>
    <t>Gallerie Estensi</t>
  </si>
  <si>
    <t>Vietnam</t>
  </si>
  <si>
    <t>Gallerie Nazionali d’arte antica di Roma</t>
  </si>
  <si>
    <t>Yemen</t>
  </si>
  <si>
    <t>Grande Progetto Pompei</t>
  </si>
  <si>
    <t>Zambia</t>
  </si>
  <si>
    <t>Istituto centrale per gli archivi</t>
  </si>
  <si>
    <t>Istituto centrale per i beni sonori ed audiovisivi</t>
  </si>
  <si>
    <t>Istituto centrale per il catalogo e la documentazione</t>
  </si>
  <si>
    <t>Istituto centrale per il catalogo unico delle biblioteche italiane e per le informazioni bibliografiche</t>
  </si>
  <si>
    <t>Istituto centrale per il restauro e la conservazione del patrimonio archivistico e librario</t>
  </si>
  <si>
    <t>Istituto centrale per la demoetnoantropologia</t>
  </si>
  <si>
    <t>Istituto centrale per la grafica</t>
  </si>
  <si>
    <t>Istituto centrale per l'archeologia</t>
  </si>
  <si>
    <t>Istituto superiore per la conservazione ed il restauro</t>
  </si>
  <si>
    <t>Musei reali di Torino</t>
  </si>
  <si>
    <t>Museo Archeologico Nazionale di Napoli</t>
  </si>
  <si>
    <t>Museo Archeologico Nazionale di Reggio Calabria</t>
  </si>
  <si>
    <t>Museo Archeologico Nazionale di Taranto</t>
  </si>
  <si>
    <t>Museo delle Civiltà</t>
  </si>
  <si>
    <t>Museo di Capodimonte</t>
  </si>
  <si>
    <t>Museo Nazionale del Bargello</t>
  </si>
  <si>
    <t>Museo Nazionale Etrusco di Villa Giulia</t>
  </si>
  <si>
    <t>Museo Nazionale romano</t>
  </si>
  <si>
    <t>Museo storico e il Parco del Castello di Miramare</t>
  </si>
  <si>
    <t>Opificio delle pietre dure</t>
  </si>
  <si>
    <t>Organismo indipendente di valutazione della performance</t>
  </si>
  <si>
    <t>Palazzo Ducale di Mantova</t>
  </si>
  <si>
    <t>Palazzo Reale di Genova</t>
  </si>
  <si>
    <t>Parco archeologico dei Campi Flegrei</t>
  </si>
  <si>
    <t>Parco archeologico del Colosseo</t>
  </si>
  <si>
    <t>Parco archeologico dell’Appia antica</t>
  </si>
  <si>
    <t>Parco archeologico di Ercolano</t>
  </si>
  <si>
    <t>Parco archeologico di Ostia antica</t>
  </si>
  <si>
    <t>Parco archeologico di Paestum</t>
  </si>
  <si>
    <t>Parco archeologico di Pompei</t>
  </si>
  <si>
    <t>Pinacoteca di Brera</t>
  </si>
  <si>
    <t>Polo museale del Friuli Venezia Giulia</t>
  </si>
  <si>
    <t>Polo museale del Lazio</t>
  </si>
  <si>
    <t>Polo museale del Lazio - Monumento a Vittorio Emanuele II (Vittoriano)</t>
  </si>
  <si>
    <t>Polo museale del Lazio - Museo Nazionale di Castel Sant'Angelo</t>
  </si>
  <si>
    <t>Polo museale del Molise</t>
  </si>
  <si>
    <t>Polo museale del Piemonte</t>
  </si>
  <si>
    <t>Polo museale del Piemonte - Complesso Monumentale del Castello Ducale, Giardino e Parco d'Aglie'</t>
  </si>
  <si>
    <t>Polo museale del Piemonte - Complesso Monumentale del Castello e Parco di Racconigi</t>
  </si>
  <si>
    <t>Polo museale del Veneto</t>
  </si>
  <si>
    <t>Polo museale del Veneto - Museo Archeologico di Quarto d'Altino</t>
  </si>
  <si>
    <t>Polo museale del Veneto - Museo Nazionale di Villa Pisani</t>
  </si>
  <si>
    <t>Polo museale dell’Abruzzo</t>
  </si>
  <si>
    <t>Polo museale dell’Emilia Romagna</t>
  </si>
  <si>
    <t>Polo museale dell’Emilia Romagna - Galleria Nazionale di Parma</t>
  </si>
  <si>
    <t>Polo museale dell’Emilia Romagna - Museo Nazionale di Ravenna</t>
  </si>
  <si>
    <t>Polo museale dell’Emilia Romagna - Pinacoteca Nazionale di Bologna</t>
  </si>
  <si>
    <t>Polo museale della Basilicata</t>
  </si>
  <si>
    <t>Polo museale della Calabria</t>
  </si>
  <si>
    <t>Polo museale della Calabria - Galleria Nazionale di Cosenza</t>
  </si>
  <si>
    <t>Polo museale della Campania</t>
  </si>
  <si>
    <t>Polo museale della Campania - Museo di San Martino</t>
  </si>
  <si>
    <t>Polo museale della Campania - Palazzo Reale di Napoli</t>
  </si>
  <si>
    <t>Polo museale della Liguria</t>
  </si>
  <si>
    <t>Polo museale della Lombardia</t>
  </si>
  <si>
    <t>Polo museale della Lombardia - Cenacolo Vinciano</t>
  </si>
  <si>
    <t>Polo museale della Lombardia - Grotte di Catullo e Museo Archeologico di Sirmione</t>
  </si>
  <si>
    <t>Polo museale della Puglia</t>
  </si>
  <si>
    <t>Polo museale della Puglia - Castello Svevo</t>
  </si>
  <si>
    <t>Polo museale della Sardegna</t>
  </si>
  <si>
    <t>Polo museale della Toscana</t>
  </si>
  <si>
    <t>Polo museale della Toscana - Museo Archeologico Nazionale di Firenze</t>
  </si>
  <si>
    <t>Polo museale della Toscana - Museo di San Marco - Firenze</t>
  </si>
  <si>
    <t>Polo museale della Toscana - Pinacoteca Nazionale di Siena</t>
  </si>
  <si>
    <t>Polo museale delle Marche</t>
  </si>
  <si>
    <t>Polo museale delle Marche - Rocca Demaniale in Gradara</t>
  </si>
  <si>
    <t>Polo museale dell'Umbria</t>
  </si>
  <si>
    <t>Reggia di Caserta</t>
  </si>
  <si>
    <t>Segretariato generale</t>
  </si>
  <si>
    <t>Segretariato generale - Servizio I</t>
  </si>
  <si>
    <t>Segretariato generale - Servizio II</t>
  </si>
  <si>
    <t>Segretariato generale - Servizio III</t>
  </si>
  <si>
    <t>Segretariato generale - Servizio IV</t>
  </si>
  <si>
    <t>Segretariato regionale del MIBACT per il Friuli Venezia Giulia</t>
  </si>
  <si>
    <t>Segretariato regionale del MIBACT per il Lazio</t>
  </si>
  <si>
    <t>Segretariato regionale del MIBACT per il Molise</t>
  </si>
  <si>
    <t>Segretariato regionale del MIBACT per il Piemonte</t>
  </si>
  <si>
    <t>Segretariato regionale del MIBACT per il Veneto</t>
  </si>
  <si>
    <t>Segretariato regionale del MIBACT per l' Abruzzo</t>
  </si>
  <si>
    <t>Segretariato regionale del MIBACT per la Basilicata</t>
  </si>
  <si>
    <t>Segretariato regionale del MIBACT per la Calabria</t>
  </si>
  <si>
    <t>Segretariato regionale del MIBACT per la Campania</t>
  </si>
  <si>
    <t>Segretariato regionale del MIBACT per la Liguria</t>
  </si>
  <si>
    <t>Segretariato regionale del MIBACT per la Lombardia</t>
  </si>
  <si>
    <t>Segretariato regionale del MIBACT per la Puglia</t>
  </si>
  <si>
    <t>Segretariato regionale del MIBACT per la Sardegna</t>
  </si>
  <si>
    <t>Segretariato regionale del MIBACT per la Toscana</t>
  </si>
  <si>
    <t>Segretariato regionale del MIBACT per le Marche</t>
  </si>
  <si>
    <t>Segretariato regionale del MIBACT per l'Emilia Romagna</t>
  </si>
  <si>
    <t>Segretariato regionale del MIBACT per l'Umbria</t>
  </si>
  <si>
    <t>Soprintendenza archeologia, belle arti e paesaggio del Friuli Venezia Giulia</t>
  </si>
  <si>
    <t>Soprintendenza archeologia, belle arti e paesaggio del Molise</t>
  </si>
  <si>
    <t>Soprintendenza archeologia, belle arti e paesaggio dell’Umbria</t>
  </si>
  <si>
    <t>Soprintendenza archeologia, belle arti e paesaggio della Basilicata</t>
  </si>
  <si>
    <t>Soprintendenza archeologia, belle arti e paesaggio dell'Abruzzo con esclusione della città de l'Aquila</t>
  </si>
  <si>
    <t>Soprintendenza archeologia, belle arti e paesaggio delle Marche</t>
  </si>
  <si>
    <t>Soprintendenza archeologia, belle arti e paesaggio per il Comune di Venezia e Laguna</t>
  </si>
  <si>
    <t>Soprintendenza archeologia, belle arti e paesaggio per l’area metropolitana di Napoli</t>
  </si>
  <si>
    <t>Soprintendenza archeologia, belle arti e paesaggio per l’area metropolitana di Roma, la provincia di Viterbo e l’Etruria meridionale</t>
  </si>
  <si>
    <t>Soprintendenza Archeologia, belle arti e paesaggio per l’area metropolitana di Venezia e le province di Belluno, Padova e Treviso</t>
  </si>
  <si>
    <t>Soprintendenza archeologia, belle arti e paesaggio per la città dell’Aquila e i comuni del Cratere</t>
  </si>
  <si>
    <t>Soprintendenza archeologia, belle arti e paesaggio per la città metropolitana di Bari</t>
  </si>
  <si>
    <t>Soprintendenza archeologia, belle arti e paesaggio per la città metropolitana di Bologna e le province di Modena, Reggio Emilia e Ferrara</t>
  </si>
  <si>
    <t>Soprintendenza archeologia, belle arti e paesaggio per la città metropolitana di Cagliari e le province di Oristano e sud Sardegna</t>
  </si>
  <si>
    <t>Soprintendenza archeologia, belle arti e paesaggio per la città metropolitana di Firenze e le province di Pistoia e Prato</t>
  </si>
  <si>
    <t>Soprintendenza archeologia, belle arti e paesaggio per la città metropolitana di Genova e le province di Imperia, La Spezia e Savona</t>
  </si>
  <si>
    <t>Soprintendenza archeologia, belle arti e paesaggio per la città metropolitana di Milano</t>
  </si>
  <si>
    <t>Soprintendenza archeologia, belle arti e paesaggio per la città metropolitana di Reggio Calabria e la provincia di Vibo Valentia</t>
  </si>
  <si>
    <t>Soprintendenza archeologia, belle arti e paesaggio per la città metropolitana di Torino</t>
  </si>
  <si>
    <t>Soprintendenza archeologia, belle arti e paesaggio per le province di Alessandria, Asti e Cuneo</t>
  </si>
  <si>
    <t>Soprintendenza archeologia, belle arti e paesaggio per le province di Barletta-Andria-Trani e Foggia</t>
  </si>
  <si>
    <t>Soprintendenza archeologia, belle arti e paesaggio per le province di Bergamo e Brescia</t>
  </si>
  <si>
    <t>Soprintendenza archeologia, belle arti e paesaggio per le province di Biella, Novara, Verbano-Cusio-Ossola e Vercelli</t>
  </si>
  <si>
    <t>Soprintendenza archeologia, belle arti e paesaggio per le province di Brindisi, Lecce e Taranto</t>
  </si>
  <si>
    <t>Soprintendenza archeologia, belle arti e paesaggio per le province di Caserta e Benevento</t>
  </si>
  <si>
    <t>Soprintendenza archeologia, belle arti e paesaggio per le province di Catanzaro, Cosenza e Crotone</t>
  </si>
  <si>
    <t>Soprintendenza archeologia, belle arti e paesaggio per le province di Como, Lecco, Monza-Brianza, Pavia, Sondrio e Varese</t>
  </si>
  <si>
    <t>Soprintendenza archeologia, belle arti e paesaggio per le province di Cremona, Lodi e Mantova</t>
  </si>
  <si>
    <t>Soprintendenza archeologia, belle arti e paesaggio per le province di Frosinone, Latina e Rieti</t>
  </si>
  <si>
    <t>Soprintendenza archeologia, belle arti e paesaggio per le province di Lucca e Massa Carrara</t>
  </si>
  <si>
    <t>Soprintendenza archeologia, belle arti e paesaggio per le province di Parma e Piacenza</t>
  </si>
  <si>
    <t>Soprintendenza archeologia, belle arti e paesaggio per le province di Pisa e Livorno</t>
  </si>
  <si>
    <t>Soprintendenza archeologia, belle arti e paesaggio per le province di Ravenna, Forlì-Cesena e Rimini</t>
  </si>
  <si>
    <t>Soprintendenza archeologia, belle arti e paesaggio per le province di Salerno e Avellino</t>
  </si>
  <si>
    <t>Soprintendenza archeologia, belle arti e paesaggio per le province di Sassari e Nuoro</t>
  </si>
  <si>
    <t>Soprintendenza archeologia, belle arti e paesaggio per le province di Siena, Grosseto e Arezzo</t>
  </si>
  <si>
    <t>Soprintendenza archeologia, belle arti e paesaggio per le province di Verona, Rovigo e Vicenza</t>
  </si>
  <si>
    <t>Soprintendenza archeologia,belle arti e paesaggio per il comune di Napoli</t>
  </si>
  <si>
    <t>Soprintendenza archivistica del Friuli Venezia Giulia</t>
  </si>
  <si>
    <t>Soprintendenza archivistica della Sardegna</t>
  </si>
  <si>
    <t>Soprintendenza archivistica della Sicilia-Archivio di Stato di Palermo</t>
  </si>
  <si>
    <t>Soprintendenza archivistica e bibliografica del Lazio</t>
  </si>
  <si>
    <t>Soprintendenza archivistica e bibliografica del Piemonte e della Valle d'Aosta</t>
  </si>
  <si>
    <t>Soprintendenza archivistica e bibliografica del Veneto e del Trentino Alto Adige</t>
  </si>
  <si>
    <t>Soprintendenza archivistica e bibliografica della Calabria</t>
  </si>
  <si>
    <t>Soprintendenza archivistica e bibliografica della Campania</t>
  </si>
  <si>
    <t>Soprintendenza archivistica e bibliografica della Liguria</t>
  </si>
  <si>
    <t>Soprintendenza archivistica e bibliografica della Lombardia</t>
  </si>
  <si>
    <t>Soprintendenza archivistica e bibliografica della Puglia e della Basilicata</t>
  </si>
  <si>
    <t>Soprintendenza archivistica e bibliografica della Toscana</t>
  </si>
  <si>
    <t>Soprintendenza archivistica e bibliografica dell'Abruzzo e del Molise</t>
  </si>
  <si>
    <t>Soprintendenza archivistica e bibliografica dell'Emilia Romagna</t>
  </si>
  <si>
    <t>Soprintendenza archivistica e bibliografica dell'Umbria e delle Marche</t>
  </si>
  <si>
    <t>Soprintendenza speciale archeologia, belle arti e paesaggio per il Comune di Roma</t>
  </si>
  <si>
    <t>Soprintendenza speciale per il Colosseo e l'area archeologica centrale di Roma</t>
  </si>
  <si>
    <t>Uffici di diretta collaborazione del Ministro</t>
  </si>
  <si>
    <t>Uffici di diretta collaborazione del Ministro - Ufficio legislativo</t>
  </si>
  <si>
    <t>Uffici di diretta collaborazione del Ministro - Ufficio stampa</t>
  </si>
  <si>
    <t>Ufficio del Soprintendente Speciale per le aree colpite dal sisma del 24 agosto 2016</t>
  </si>
  <si>
    <t>Villa Adriana e Villa d’Este</t>
  </si>
  <si>
    <r>
      <t xml:space="preserve">Sesso                                           </t>
    </r>
    <r>
      <rPr>
        <b/>
        <sz val="12"/>
        <color theme="0"/>
        <rFont val="Arial"/>
        <family val="2"/>
      </rPr>
      <t>M / F</t>
    </r>
  </si>
  <si>
    <r>
      <t xml:space="preserve">Benin (ex </t>
    </r>
    <r>
      <rPr>
        <i/>
        <sz val="11"/>
        <color rgb="FF000000"/>
        <rFont val="Arial"/>
        <family val="2"/>
      </rPr>
      <t>Dahomey</t>
    </r>
    <r>
      <rPr>
        <sz val="11"/>
        <color rgb="FF000000"/>
        <rFont val="Arial"/>
        <family val="2"/>
      </rPr>
      <t>)</t>
    </r>
  </si>
  <si>
    <r>
      <t xml:space="preserve">Burkina Faso (ex </t>
    </r>
    <r>
      <rPr>
        <i/>
        <sz val="11"/>
        <color rgb="FF000000"/>
        <rFont val="Arial"/>
        <family val="2"/>
      </rPr>
      <t>Alto Volta</t>
    </r>
    <r>
      <rPr>
        <sz val="11"/>
        <color rgb="FF000000"/>
        <rFont val="Arial"/>
        <family val="2"/>
      </rPr>
      <t>)</t>
    </r>
  </si>
  <si>
    <r>
      <t xml:space="preserve">Congo, Repubblica democratica del (ex </t>
    </r>
    <r>
      <rPr>
        <i/>
        <sz val="11"/>
        <color rgb="FF000000"/>
        <rFont val="Arial"/>
        <family val="2"/>
      </rPr>
      <t>Zaire</t>
    </r>
    <r>
      <rPr>
        <sz val="11"/>
        <color rgb="FF000000"/>
        <rFont val="Arial"/>
        <family val="2"/>
      </rPr>
      <t xml:space="preserve">)Congo, Repubblica democratica del (ex </t>
    </r>
    <r>
      <rPr>
        <i/>
        <sz val="11"/>
        <color rgb="FF000000"/>
        <rFont val="Arial"/>
        <family val="2"/>
      </rPr>
      <t>Zaire</t>
    </r>
    <r>
      <rPr>
        <sz val="11"/>
        <color rgb="FF000000"/>
        <rFont val="Arial"/>
        <family val="2"/>
      </rPr>
      <t xml:space="preserve">)Congo, Repubblica democratica del (ex </t>
    </r>
    <r>
      <rPr>
        <i/>
        <sz val="11"/>
        <color rgb="FF000000"/>
        <rFont val="Arial"/>
        <family val="2"/>
      </rPr>
      <t>Zaire</t>
    </r>
    <r>
      <rPr>
        <sz val="11"/>
        <color rgb="FF000000"/>
        <rFont val="Arial"/>
        <family val="2"/>
      </rPr>
      <t xml:space="preserve">)Congo, Repubblica democratica del (ex </t>
    </r>
    <r>
      <rPr>
        <i/>
        <sz val="11"/>
        <color rgb="FF000000"/>
        <rFont val="Arial"/>
        <family val="2"/>
      </rPr>
      <t>Zaire</t>
    </r>
    <r>
      <rPr>
        <sz val="11"/>
        <color rgb="FF000000"/>
        <rFont val="Arial"/>
        <family val="2"/>
      </rPr>
      <t xml:space="preserve">)Congo, Repubblica democratica del (ex </t>
    </r>
    <r>
      <rPr>
        <i/>
        <sz val="11"/>
        <color rgb="FF000000"/>
        <rFont val="Arial"/>
        <family val="2"/>
      </rPr>
      <t>Zaire</t>
    </r>
    <r>
      <rPr>
        <sz val="11"/>
        <color rgb="FF000000"/>
        <rFont val="Arial"/>
        <family val="2"/>
      </rPr>
      <t xml:space="preserve">)Congo, Repubblica democratica del (ex </t>
    </r>
    <r>
      <rPr>
        <i/>
        <sz val="11"/>
        <color rgb="FF000000"/>
        <rFont val="Arial"/>
        <family val="2"/>
      </rPr>
      <t>Zaire</t>
    </r>
    <r>
      <rPr>
        <sz val="11"/>
        <color rgb="FF000000"/>
        <rFont val="Arial"/>
        <family val="2"/>
      </rPr>
      <t xml:space="preserve">)Congo, Repubblica democratica del (ex </t>
    </r>
    <r>
      <rPr>
        <i/>
        <sz val="11"/>
        <color rgb="FF000000"/>
        <rFont val="Arial"/>
        <family val="2"/>
      </rPr>
      <t>Zaire</t>
    </r>
    <r>
      <rPr>
        <sz val="11"/>
        <color rgb="FF000000"/>
        <rFont val="Arial"/>
        <family val="2"/>
      </rPr>
      <t xml:space="preserve">)Congo, Repubblica democratica del (ex </t>
    </r>
    <r>
      <rPr>
        <i/>
        <sz val="11"/>
        <color rgb="FF000000"/>
        <rFont val="Arial"/>
        <family val="2"/>
      </rPr>
      <t>Zaire</t>
    </r>
    <r>
      <rPr>
        <sz val="11"/>
        <color rgb="FF000000"/>
        <rFont val="Arial"/>
        <family val="2"/>
      </rPr>
      <t xml:space="preserve">)Congo, Repubblica democratica del (ex </t>
    </r>
    <r>
      <rPr>
        <i/>
        <sz val="11"/>
        <color rgb="FF000000"/>
        <rFont val="Arial"/>
        <family val="2"/>
      </rPr>
      <t>Zaire</t>
    </r>
    <r>
      <rPr>
        <sz val="11"/>
        <color rgb="FF000000"/>
        <rFont val="Arial"/>
        <family val="2"/>
      </rPr>
      <t xml:space="preserve">)Congo, Repubblica democratica del (ex </t>
    </r>
    <r>
      <rPr>
        <i/>
        <sz val="11"/>
        <color rgb="FF000000"/>
        <rFont val="Arial"/>
        <family val="2"/>
      </rPr>
      <t>Zaire</t>
    </r>
    <r>
      <rPr>
        <sz val="11"/>
        <color rgb="FF000000"/>
        <rFont val="Arial"/>
        <family val="2"/>
      </rPr>
      <t xml:space="preserve">)Congo, Repubblica democratica del (ex </t>
    </r>
    <r>
      <rPr>
        <i/>
        <sz val="11"/>
        <color rgb="FF000000"/>
        <rFont val="Arial"/>
        <family val="2"/>
      </rPr>
      <t>Zaire</t>
    </r>
    <r>
      <rPr>
        <sz val="11"/>
        <color rgb="FF000000"/>
        <rFont val="Arial"/>
        <family val="2"/>
      </rPr>
      <t xml:space="preserve">)Congo, Repubblica democratica del (ex </t>
    </r>
    <r>
      <rPr>
        <i/>
        <sz val="11"/>
        <color rgb="FF000000"/>
        <rFont val="Arial"/>
        <family val="2"/>
      </rPr>
      <t>Zaire</t>
    </r>
    <r>
      <rPr>
        <sz val="11"/>
        <color rgb="FF000000"/>
        <rFont val="Arial"/>
        <family val="2"/>
      </rPr>
      <t xml:space="preserve">)Congo, Repubblica democratica del (ex </t>
    </r>
    <r>
      <rPr>
        <i/>
        <sz val="11"/>
        <color rgb="FF000000"/>
        <rFont val="Arial"/>
        <family val="2"/>
      </rPr>
      <t>Zaire</t>
    </r>
    <r>
      <rPr>
        <sz val="11"/>
        <color rgb="FF000000"/>
        <rFont val="Arial"/>
        <family val="2"/>
      </rPr>
      <t xml:space="preserve">)Congo, Repubblica democratica del (ex </t>
    </r>
    <r>
      <rPr>
        <i/>
        <sz val="11"/>
        <color rgb="FF000000"/>
        <rFont val="Arial"/>
        <family val="2"/>
      </rPr>
      <t>Zaire</t>
    </r>
    <r>
      <rPr>
        <sz val="11"/>
        <color rgb="FF000000"/>
        <rFont val="Arial"/>
        <family val="2"/>
      </rPr>
      <t>)</t>
    </r>
  </si>
  <si>
    <r>
      <t xml:space="preserve">Myanmar (ex </t>
    </r>
    <r>
      <rPr>
        <i/>
        <sz val="11"/>
        <color rgb="FF000000"/>
        <rFont val="Arial"/>
        <family val="2"/>
      </rPr>
      <t>Birmania</t>
    </r>
    <r>
      <rPr>
        <sz val="11"/>
        <color rgb="FF000000"/>
        <rFont val="Arial"/>
        <family val="2"/>
      </rPr>
      <t xml:space="preserve">)Myanmar (ex </t>
    </r>
    <r>
      <rPr>
        <i/>
        <sz val="11"/>
        <color rgb="FF000000"/>
        <rFont val="Arial"/>
        <family val="2"/>
      </rPr>
      <t>Birmania</t>
    </r>
    <r>
      <rPr>
        <sz val="11"/>
        <color rgb="FF000000"/>
        <rFont val="Arial"/>
        <family val="2"/>
      </rPr>
      <t xml:space="preserve">)Myanmar (ex </t>
    </r>
    <r>
      <rPr>
        <i/>
        <sz val="11"/>
        <color rgb="FF000000"/>
        <rFont val="Arial"/>
        <family val="2"/>
      </rPr>
      <t>Birmania</t>
    </r>
    <r>
      <rPr>
        <sz val="11"/>
        <color rgb="FF000000"/>
        <rFont val="Arial"/>
        <family val="2"/>
      </rPr>
      <t xml:space="preserve">)Myanmar (ex </t>
    </r>
    <r>
      <rPr>
        <i/>
        <sz val="11"/>
        <color rgb="FF000000"/>
        <rFont val="Arial"/>
        <family val="2"/>
      </rPr>
      <t>Birmania</t>
    </r>
    <r>
      <rPr>
        <sz val="11"/>
        <color rgb="FF000000"/>
        <rFont val="Arial"/>
        <family val="2"/>
      </rPr>
      <t xml:space="preserve">)Myanmar (ex </t>
    </r>
    <r>
      <rPr>
        <i/>
        <sz val="11"/>
        <color rgb="FF000000"/>
        <rFont val="Arial"/>
        <family val="2"/>
      </rPr>
      <t>Birmania</t>
    </r>
    <r>
      <rPr>
        <sz val="11"/>
        <color rgb="FF000000"/>
        <rFont val="Arial"/>
        <family val="2"/>
      </rPr>
      <t xml:space="preserve">)Myanmar (ex </t>
    </r>
    <r>
      <rPr>
        <i/>
        <sz val="11"/>
        <color rgb="FF000000"/>
        <rFont val="Arial"/>
        <family val="2"/>
      </rPr>
      <t>Birmania</t>
    </r>
    <r>
      <rPr>
        <sz val="11"/>
        <color rgb="FF000000"/>
        <rFont val="Arial"/>
        <family val="2"/>
      </rPr>
      <t xml:space="preserve">)Myanmar (ex </t>
    </r>
    <r>
      <rPr>
        <i/>
        <sz val="11"/>
        <color rgb="FF000000"/>
        <rFont val="Arial"/>
        <family val="2"/>
      </rPr>
      <t>Birmania</t>
    </r>
    <r>
      <rPr>
        <sz val="11"/>
        <color rgb="FF000000"/>
        <rFont val="Arial"/>
        <family val="2"/>
      </rPr>
      <t xml:space="preserve">)Myanmar (ex </t>
    </r>
    <r>
      <rPr>
        <i/>
        <sz val="11"/>
        <color rgb="FF000000"/>
        <rFont val="Arial"/>
        <family val="2"/>
      </rPr>
      <t>Birmania</t>
    </r>
    <r>
      <rPr>
        <sz val="11"/>
        <color rgb="FF000000"/>
        <rFont val="Arial"/>
        <family val="2"/>
      </rPr>
      <t xml:space="preserve">)Myanmar (ex </t>
    </r>
    <r>
      <rPr>
        <i/>
        <sz val="11"/>
        <color rgb="FF000000"/>
        <rFont val="Arial"/>
        <family val="2"/>
      </rPr>
      <t>Birmania</t>
    </r>
    <r>
      <rPr>
        <sz val="11"/>
        <color rgb="FF000000"/>
        <rFont val="Arial"/>
        <family val="2"/>
      </rPr>
      <t>)</t>
    </r>
  </si>
  <si>
    <r>
      <t xml:space="preserve">Sri Lanka (ex </t>
    </r>
    <r>
      <rPr>
        <i/>
        <sz val="11"/>
        <color rgb="FF000000"/>
        <rFont val="Arial"/>
        <family val="2"/>
      </rPr>
      <t>Ceylon</t>
    </r>
    <r>
      <rPr>
        <sz val="11"/>
        <color rgb="FF000000"/>
        <rFont val="Arial"/>
        <family val="2"/>
      </rPr>
      <t xml:space="preserve">)Sri Lanka (ex </t>
    </r>
    <r>
      <rPr>
        <i/>
        <sz val="11"/>
        <color rgb="FF000000"/>
        <rFont val="Arial"/>
        <family val="2"/>
      </rPr>
      <t>Ceylon</t>
    </r>
    <r>
      <rPr>
        <sz val="11"/>
        <color rgb="FF000000"/>
        <rFont val="Arial"/>
        <family val="2"/>
      </rPr>
      <t xml:space="preserve">)Sri Lanka (ex </t>
    </r>
    <r>
      <rPr>
        <i/>
        <sz val="11"/>
        <color rgb="FF000000"/>
        <rFont val="Arial"/>
        <family val="2"/>
      </rPr>
      <t>Ceylon</t>
    </r>
    <r>
      <rPr>
        <sz val="11"/>
        <color rgb="FF000000"/>
        <rFont val="Arial"/>
        <family val="2"/>
      </rPr>
      <t xml:space="preserve">)Sri Lanka (ex </t>
    </r>
    <r>
      <rPr>
        <i/>
        <sz val="11"/>
        <color rgb="FF000000"/>
        <rFont val="Arial"/>
        <family val="2"/>
      </rPr>
      <t>Ceylon</t>
    </r>
    <r>
      <rPr>
        <sz val="11"/>
        <color rgb="FF000000"/>
        <rFont val="Arial"/>
        <family val="2"/>
      </rPr>
      <t xml:space="preserve">)Sri Lanka (ex </t>
    </r>
    <r>
      <rPr>
        <i/>
        <sz val="11"/>
        <color rgb="FF000000"/>
        <rFont val="Arial"/>
        <family val="2"/>
      </rPr>
      <t>Ceylon</t>
    </r>
    <r>
      <rPr>
        <sz val="11"/>
        <color rgb="FF000000"/>
        <rFont val="Arial"/>
        <family val="2"/>
      </rPr>
      <t xml:space="preserve">)Sri Lanka (ex </t>
    </r>
    <r>
      <rPr>
        <i/>
        <sz val="11"/>
        <color rgb="FF000000"/>
        <rFont val="Arial"/>
        <family val="2"/>
      </rPr>
      <t>Ceylon</t>
    </r>
    <r>
      <rPr>
        <sz val="11"/>
        <color rgb="FF000000"/>
        <rFont val="Arial"/>
        <family val="2"/>
      </rPr>
      <t>)</t>
    </r>
  </si>
  <si>
    <r>
      <t xml:space="preserve">Taiwan (ex </t>
    </r>
    <r>
      <rPr>
        <i/>
        <sz val="11"/>
        <color rgb="FF000000"/>
        <rFont val="Arial"/>
        <family val="2"/>
      </rPr>
      <t>Formosa</t>
    </r>
    <r>
      <rPr>
        <sz val="11"/>
        <color rgb="FF000000"/>
        <rFont val="Arial"/>
        <family val="2"/>
      </rPr>
      <t xml:space="preserve">)Taiwan (ex </t>
    </r>
    <r>
      <rPr>
        <i/>
        <sz val="11"/>
        <color rgb="FF000000"/>
        <rFont val="Arial"/>
        <family val="2"/>
      </rPr>
      <t>Formosa</t>
    </r>
    <r>
      <rPr>
        <sz val="11"/>
        <color rgb="FF000000"/>
        <rFont val="Arial"/>
        <family val="2"/>
      </rPr>
      <t xml:space="preserve">)Taiwan (ex </t>
    </r>
    <r>
      <rPr>
        <i/>
        <sz val="11"/>
        <color rgb="FF000000"/>
        <rFont val="Arial"/>
        <family val="2"/>
      </rPr>
      <t>Formosa</t>
    </r>
    <r>
      <rPr>
        <sz val="11"/>
        <color rgb="FF000000"/>
        <rFont val="Arial"/>
        <family val="2"/>
      </rPr>
      <t xml:space="preserve">)Taiwan (ex </t>
    </r>
    <r>
      <rPr>
        <i/>
        <sz val="11"/>
        <color rgb="FF000000"/>
        <rFont val="Arial"/>
        <family val="2"/>
      </rPr>
      <t>Formosa</t>
    </r>
    <r>
      <rPr>
        <sz val="11"/>
        <color rgb="FF000000"/>
        <rFont val="Arial"/>
        <family val="2"/>
      </rPr>
      <t xml:space="preserve">)Taiwan (ex </t>
    </r>
    <r>
      <rPr>
        <i/>
        <sz val="11"/>
        <color rgb="FF000000"/>
        <rFont val="Arial"/>
        <family val="2"/>
      </rPr>
      <t>Formosa</t>
    </r>
    <r>
      <rPr>
        <sz val="11"/>
        <color rgb="FF000000"/>
        <rFont val="Arial"/>
        <family val="2"/>
      </rPr>
      <t xml:space="preserve">)Taiwan (ex </t>
    </r>
    <r>
      <rPr>
        <i/>
        <sz val="11"/>
        <color rgb="FF000000"/>
        <rFont val="Arial"/>
        <family val="2"/>
      </rPr>
      <t>Formosa</t>
    </r>
    <r>
      <rPr>
        <sz val="11"/>
        <color rgb="FF000000"/>
        <rFont val="Arial"/>
        <family val="2"/>
      </rPr>
      <t>)</t>
    </r>
  </si>
  <si>
    <r>
      <t xml:space="preserve">Zimbabwe (ex </t>
    </r>
    <r>
      <rPr>
        <i/>
        <sz val="11"/>
        <color rgb="FF000000"/>
        <rFont val="Arial"/>
        <family val="2"/>
      </rPr>
      <t>Rhodesia</t>
    </r>
    <r>
      <rPr>
        <sz val="11"/>
        <color rgb="FF000000"/>
        <rFont val="Arial"/>
        <family val="2"/>
      </rPr>
      <t xml:space="preserve">)Zimbabwe (ex </t>
    </r>
    <r>
      <rPr>
        <i/>
        <sz val="11"/>
        <color rgb="FF000000"/>
        <rFont val="Arial"/>
        <family val="2"/>
      </rPr>
      <t>Rhodesia</t>
    </r>
    <r>
      <rPr>
        <sz val="11"/>
        <color rgb="FF000000"/>
        <rFont val="Arial"/>
        <family val="2"/>
      </rPr>
      <t xml:space="preserve">)Zimbabwe (ex </t>
    </r>
    <r>
      <rPr>
        <i/>
        <sz val="11"/>
        <color rgb="FF000000"/>
        <rFont val="Arial"/>
        <family val="2"/>
      </rPr>
      <t>Rhodesia</t>
    </r>
    <r>
      <rPr>
        <sz val="11"/>
        <color rgb="FF000000"/>
        <rFont val="Arial"/>
        <family val="2"/>
      </rPr>
      <t xml:space="preserve">)Zimbabwe (ex </t>
    </r>
    <r>
      <rPr>
        <i/>
        <sz val="11"/>
        <color rgb="FF000000"/>
        <rFont val="Arial"/>
        <family val="2"/>
      </rPr>
      <t>Rhodesia</t>
    </r>
    <r>
      <rPr>
        <sz val="11"/>
        <color rgb="FF000000"/>
        <rFont val="Arial"/>
        <family val="2"/>
      </rPr>
      <t>)</t>
    </r>
  </si>
  <si>
    <t>Direzione generale Bilancio - Servizio I - Ufficio di Statistica</t>
  </si>
  <si>
    <t>Direzione generale Educazione, ricerca e istituti culturali - Servizio I - Ufficio Studi</t>
  </si>
  <si>
    <t>I/T_Determinato</t>
  </si>
  <si>
    <t>I/T_Indetrminato</t>
  </si>
  <si>
    <t>AREA III</t>
  </si>
  <si>
    <t>AREA II</t>
  </si>
  <si>
    <t>AREA I</t>
  </si>
  <si>
    <r>
      <t>Tipo di personale
Ricercatore=</t>
    </r>
    <r>
      <rPr>
        <b/>
        <sz val="11"/>
        <color theme="0"/>
        <rFont val="Arial"/>
        <family val="2"/>
      </rPr>
      <t>R</t>
    </r>
    <r>
      <rPr>
        <b/>
        <sz val="8"/>
        <color theme="0"/>
        <rFont val="Arial"/>
        <family val="2"/>
      </rPr>
      <t xml:space="preserve">     Tecnico=</t>
    </r>
    <r>
      <rPr>
        <b/>
        <sz val="11"/>
        <color theme="0"/>
        <rFont val="Arial"/>
        <family val="2"/>
      </rPr>
      <t>T</t>
    </r>
    <r>
      <rPr>
        <b/>
        <sz val="8"/>
        <color theme="0"/>
        <rFont val="Arial"/>
        <family val="2"/>
      </rPr>
      <t xml:space="preserve">        Altro=</t>
    </r>
    <r>
      <rPr>
        <b/>
        <sz val="11"/>
        <color theme="0"/>
        <rFont val="Arial"/>
        <family val="2"/>
      </rPr>
      <t>A</t>
    </r>
  </si>
  <si>
    <r>
      <t>Tipo di collaborazione
Interno=I Esterno</t>
    </r>
    <r>
      <rPr>
        <sz val="8"/>
        <color theme="0"/>
        <rFont val="Arial"/>
        <family val="2"/>
      </rPr>
      <t>=</t>
    </r>
    <r>
      <rPr>
        <b/>
        <sz val="8"/>
        <color theme="0"/>
        <rFont val="Arial"/>
        <family val="2"/>
      </rPr>
      <t>E</t>
    </r>
    <r>
      <rPr>
        <sz val="8"/>
        <color theme="0"/>
        <rFont val="Arial"/>
        <family val="2"/>
      </rPr>
      <t xml:space="preserve"> </t>
    </r>
  </si>
  <si>
    <r>
      <t xml:space="preserve">Tempo medio annuale lavorativo dedicato alla ricerca  espresso in valore </t>
    </r>
    <r>
      <rPr>
        <b/>
        <sz val="9"/>
        <color theme="0"/>
        <rFont val="Arial"/>
        <family val="2"/>
      </rPr>
      <t>%</t>
    </r>
    <r>
      <rPr>
        <b/>
        <sz val="8"/>
        <color theme="0"/>
        <rFont val="Arial"/>
        <family val="2"/>
      </rPr>
      <t xml:space="preserve"> </t>
    </r>
    <r>
      <rPr>
        <i/>
        <sz val="8"/>
        <color theme="0"/>
        <rFont val="Arial"/>
        <family val="2"/>
      </rPr>
      <t xml:space="preserve">(personale interno)      </t>
    </r>
    <r>
      <rPr>
        <b/>
        <sz val="8"/>
        <color theme="0"/>
        <rFont val="Arial"/>
        <family val="2"/>
      </rPr>
      <t xml:space="preserve">        </t>
    </r>
    <r>
      <rPr>
        <b/>
        <sz val="12"/>
        <color theme="0"/>
        <rFont val="Arial"/>
        <family val="2"/>
      </rPr>
      <t xml:space="preserve">  </t>
    </r>
  </si>
  <si>
    <r>
      <t xml:space="preserve">Spesa personale interno per attività di  ricerca 
</t>
    </r>
    <r>
      <rPr>
        <i/>
        <sz val="8"/>
        <color theme="0"/>
        <rFont val="Arial"/>
        <family val="2"/>
      </rPr>
      <t>(in migliaia di Euro)</t>
    </r>
  </si>
  <si>
    <r>
      <t xml:space="preserve">Unità equivalente 
a tempo pieno
</t>
    </r>
    <r>
      <rPr>
        <i/>
        <sz val="8"/>
        <color theme="0"/>
        <rFont val="Arial"/>
        <family val="2"/>
      </rPr>
      <t>(personale interno)</t>
    </r>
  </si>
  <si>
    <r>
      <t xml:space="preserve">Costo annuo del personale esterno 
</t>
    </r>
    <r>
      <rPr>
        <i/>
        <sz val="8"/>
        <color theme="0"/>
        <rFont val="Arial"/>
        <family val="2"/>
      </rPr>
      <t>(in migliaia di Euro)</t>
    </r>
  </si>
  <si>
    <r>
      <t xml:space="preserve">Tempo medio annuale lavorativo dedicato alla ricerca  espresso in valore </t>
    </r>
    <r>
      <rPr>
        <b/>
        <sz val="9"/>
        <color theme="0"/>
        <rFont val="Arial"/>
        <family val="2"/>
      </rPr>
      <t>%</t>
    </r>
    <r>
      <rPr>
        <b/>
        <sz val="8"/>
        <color theme="0"/>
        <rFont val="Arial"/>
        <family val="2"/>
      </rPr>
      <t xml:space="preserve"> </t>
    </r>
    <r>
      <rPr>
        <i/>
        <sz val="8"/>
        <color theme="0"/>
        <rFont val="Arial"/>
        <family val="2"/>
      </rPr>
      <t xml:space="preserve">(personale esterno)      </t>
    </r>
    <r>
      <rPr>
        <b/>
        <sz val="8"/>
        <color theme="0"/>
        <rFont val="Arial"/>
        <family val="2"/>
      </rPr>
      <t xml:space="preserve">        </t>
    </r>
    <r>
      <rPr>
        <b/>
        <sz val="12"/>
        <color theme="0"/>
        <rFont val="Arial"/>
        <family val="2"/>
      </rPr>
      <t xml:space="preserve">  </t>
    </r>
  </si>
  <si>
    <r>
      <t xml:space="preserve">Unità equivalente 
a tempo pieno
</t>
    </r>
    <r>
      <rPr>
        <i/>
        <sz val="8"/>
        <color theme="0"/>
        <rFont val="Arial"/>
        <family val="2"/>
      </rPr>
      <t>(personale esterno)</t>
    </r>
  </si>
  <si>
    <r>
      <t xml:space="preserve">Spesa personale esterno per attività di  ricerca 
</t>
    </r>
    <r>
      <rPr>
        <i/>
        <sz val="8"/>
        <color theme="0"/>
        <rFont val="Arial"/>
        <family val="2"/>
      </rPr>
      <t>(In migliaia di Euro)</t>
    </r>
  </si>
  <si>
    <t>I</t>
  </si>
  <si>
    <t>1° posiz. retributiva</t>
  </si>
  <si>
    <t>2° posiz. retributiva</t>
  </si>
  <si>
    <t>Segretario Generale</t>
  </si>
  <si>
    <t>Italia</t>
  </si>
  <si>
    <r>
      <t xml:space="preserve">Costo annuo del personale interno
in migliaia di  Euro* </t>
    </r>
    <r>
      <rPr>
        <i/>
        <sz val="8"/>
        <color theme="0"/>
        <rFont val="Arial"/>
        <family val="2"/>
      </rPr>
      <t xml:space="preserve">(selezionare la cifra corrispondente ad area/fascia) 
</t>
    </r>
  </si>
  <si>
    <t>* costo annuo comprensivo di oneri a carico dell'amministrazione e delle componenti accessorie. 
   Inoltre il costo della dirigenza tiene conto delle variazioni stipendiali intercorse nel 2020 in relazione alla modifica del contratto relativo ai dirigenti.</t>
  </si>
  <si>
    <t>MiC (Direzioni generali, Istituti centrali...)</t>
  </si>
  <si>
    <t>Rilevazione statistica sulla Ricerca e Sviluppo nelle istituzioni pubbliche (RS2) - Consuntivo 2021 - dati preliminari 2022 e previsioni 2023. Spese per il personale.</t>
  </si>
  <si>
    <t>Ha proseguito l'attività di R&amp;S nel 2022?</t>
  </si>
  <si>
    <t>Proseguirà l'attività di R&amp;S nel 2023?</t>
  </si>
  <si>
    <t>Dirigenza generale (Segretario Generale)</t>
  </si>
  <si>
    <t>Costo annuo per dipendente suddiviso per area professionale e fascia economica</t>
  </si>
  <si>
    <t>Anno 2021  (valori in migliaia di euro)</t>
  </si>
  <si>
    <t>AREA</t>
  </si>
  <si>
    <t xml:space="preserve">POSIZIONE 
ECONOMICA </t>
  </si>
  <si>
    <r>
      <t xml:space="preserve">COSTO ANNUO *
</t>
    </r>
    <r>
      <rPr>
        <i/>
        <sz val="10"/>
        <color theme="0"/>
        <rFont val="Calibri"/>
        <family val="2"/>
        <scheme val="minor"/>
      </rPr>
      <t>(in migliaria di Euro)</t>
    </r>
  </si>
  <si>
    <t>* costo annuo comprensivo di oneri a carico dell'amministrazione e delle componenti accessorie</t>
  </si>
  <si>
    <t>Dirigenza I fascia_1° posiz. retributiva</t>
  </si>
  <si>
    <t>Dirigenza I fascia_2° posiz. retributiva</t>
  </si>
  <si>
    <t>Dirigenza II fascia_1° posiz. retributiva</t>
  </si>
  <si>
    <t>Dirigenza II fascia_2° posiz. retributiva</t>
  </si>
  <si>
    <t>AREA III_F7</t>
  </si>
  <si>
    <t>AREA III_F6</t>
  </si>
  <si>
    <t>AREA III_F5</t>
  </si>
  <si>
    <t>AREA III_F4</t>
  </si>
  <si>
    <t>AREA III_F3</t>
  </si>
  <si>
    <t>AREA III_F2</t>
  </si>
  <si>
    <t>AREA III_F1</t>
  </si>
  <si>
    <t>AREA II_F6</t>
  </si>
  <si>
    <t>AREA II_F5</t>
  </si>
  <si>
    <t>AREA II_F4</t>
  </si>
  <si>
    <t>AREA II_F3</t>
  </si>
  <si>
    <t>AREA II_F2</t>
  </si>
  <si>
    <t>AREA II_F1</t>
  </si>
  <si>
    <t>AREA I_F3</t>
  </si>
  <si>
    <t>AREA I_F2</t>
  </si>
  <si>
    <t>AREA I_F1</t>
  </si>
  <si>
    <r>
      <t xml:space="preserve">Area professionale e Fascia economica </t>
    </r>
    <r>
      <rPr>
        <i/>
        <sz val="8"/>
        <color theme="0"/>
        <rFont val="Arial"/>
        <family val="2"/>
      </rPr>
      <t>(solo per il personale interno)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</si>
</sst>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0]General"/>
    <numFmt numFmtId="165" formatCode="[$-410]#,##0.00"/>
    <numFmt numFmtId="166" formatCode="[$-410]#,##0"/>
    <numFmt numFmtId="167" formatCode="&quot; &quot;#,##0&quot; &quot;;&quot;-&quot;#,##0&quot; &quot;;&quot; - &quot;;&quot; &quot;@&quot; &quot;"/>
    <numFmt numFmtId="168" formatCode="#,##0.0"/>
    <numFmt numFmtId="169" formatCode="[$-410]#,##0.0"/>
  </numFmts>
  <fonts count="2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i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0" tint="-0.499984740745262"/>
      <name val="Arial"/>
      <family val="2"/>
    </font>
    <font>
      <i/>
      <sz val="8"/>
      <color theme="0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i/>
      <sz val="14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theme="8" tint="-0.249977111117893"/>
        <bgColor rgb="FF92D050"/>
      </patternFill>
    </fill>
    <fill>
      <patternFill patternType="solid">
        <fgColor theme="5"/>
        <bgColor rgb="FF92D05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theme="0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rgb="FF000000"/>
      </bottom>
      <diagonal/>
    </border>
    <border>
      <left style="thin">
        <color theme="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164" fontId="1" fillId="0" borderId="0" applyBorder="0" applyProtection="0"/>
    <xf numFmtId="164" fontId="5" fillId="0" borderId="0" applyBorder="0" applyProtection="0"/>
    <xf numFmtId="167" fontId="5" fillId="0" borderId="0" applyBorder="0" applyProtection="0"/>
    <xf numFmtId="164" fontId="1" fillId="0" borderId="0" applyBorder="0" applyProtection="0"/>
    <xf numFmtId="0" fontId="6" fillId="0" borderId="0"/>
    <xf numFmtId="9" fontId="12" fillId="0" borderId="0" applyFont="0" applyFill="0" applyBorder="0" applyAlignment="0" applyProtection="0"/>
  </cellStyleXfs>
  <cellXfs count="71">
    <xf numFmtId="0" fontId="0" fillId="0" borderId="0" xfId="0"/>
    <xf numFmtId="166" fontId="4" fillId="0" borderId="0" xfId="1" applyNumberFormat="1" applyFont="1" applyAlignment="1">
      <alignment horizontal="center"/>
    </xf>
    <xf numFmtId="49" fontId="7" fillId="5" borderId="4" xfId="1" applyNumberFormat="1" applyFont="1" applyFill="1" applyBorder="1" applyAlignment="1">
      <alignment horizontal="center" vertical="top" wrapText="1"/>
    </xf>
    <xf numFmtId="49" fontId="7" fillId="5" borderId="5" xfId="1" applyNumberFormat="1" applyFont="1" applyFill="1" applyBorder="1" applyAlignment="1">
      <alignment horizontal="center" vertical="top" wrapText="1"/>
    </xf>
    <xf numFmtId="49" fontId="7" fillId="5" borderId="5" xfId="2" applyNumberFormat="1" applyFont="1" applyFill="1" applyBorder="1" applyAlignment="1">
      <alignment horizontal="center" vertical="top" wrapText="1"/>
    </xf>
    <xf numFmtId="49" fontId="7" fillId="5" borderId="6" xfId="1" applyNumberFormat="1" applyFont="1" applyFill="1" applyBorder="1" applyAlignment="1">
      <alignment horizontal="center" vertical="top" wrapText="1"/>
    </xf>
    <xf numFmtId="0" fontId="6" fillId="0" borderId="0" xfId="5"/>
    <xf numFmtId="164" fontId="6" fillId="0" borderId="0" xfId="1" applyFont="1"/>
    <xf numFmtId="164" fontId="6" fillId="0" borderId="0" xfId="4" applyFont="1"/>
    <xf numFmtId="164" fontId="6" fillId="0" borderId="0" xfId="4" applyFont="1" applyAlignment="1">
      <alignment horizontal="left"/>
    </xf>
    <xf numFmtId="164" fontId="6" fillId="0" borderId="0" xfId="1" applyFont="1" applyAlignment="1">
      <alignment horizontal="center"/>
    </xf>
    <xf numFmtId="49" fontId="7" fillId="6" borderId="5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6" fontId="4" fillId="0" borderId="2" xfId="3" applyNumberFormat="1" applyFont="1" applyBorder="1" applyAlignment="1" applyProtection="1">
      <alignment horizontal="right"/>
      <protection locked="0"/>
    </xf>
    <xf numFmtId="164" fontId="4" fillId="0" borderId="2" xfId="1" applyFont="1" applyBorder="1" applyProtection="1">
      <protection locked="0"/>
    </xf>
    <xf numFmtId="164" fontId="4" fillId="0" borderId="2" xfId="1" applyFont="1" applyBorder="1" applyAlignment="1" applyProtection="1">
      <alignment horizontal="left" wrapText="1"/>
      <protection locked="0"/>
    </xf>
    <xf numFmtId="165" fontId="4" fillId="0" borderId="2" xfId="3" applyNumberFormat="1" applyFont="1" applyBorder="1" applyAlignment="1" applyProtection="1">
      <alignment horizontal="right"/>
      <protection locked="0"/>
    </xf>
    <xf numFmtId="165" fontId="4" fillId="3" borderId="2" xfId="3" applyNumberFormat="1" applyFont="1" applyFill="1" applyBorder="1" applyAlignment="1" applyProtection="1">
      <alignment horizontal="right"/>
      <protection locked="0"/>
    </xf>
    <xf numFmtId="9" fontId="4" fillId="3" borderId="2" xfId="6" applyFont="1" applyFill="1" applyBorder="1" applyAlignment="1" applyProtection="1">
      <alignment horizontal="center"/>
      <protection locked="0"/>
    </xf>
    <xf numFmtId="165" fontId="4" fillId="4" borderId="2" xfId="3" applyNumberFormat="1" applyFont="1" applyFill="1" applyBorder="1" applyAlignment="1" applyProtection="1">
      <alignment horizontal="right"/>
      <protection locked="0"/>
    </xf>
    <xf numFmtId="9" fontId="4" fillId="4" borderId="2" xfId="3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8" fontId="4" fillId="3" borderId="2" xfId="3" applyNumberFormat="1" applyFont="1" applyFill="1" applyBorder="1" applyAlignment="1" applyProtection="1">
      <alignment horizontal="center"/>
    </xf>
    <xf numFmtId="169" fontId="4" fillId="4" borderId="2" xfId="3" applyNumberFormat="1" applyFont="1" applyFill="1" applyBorder="1" applyAlignment="1" applyProtection="1">
      <alignment horizontal="center"/>
    </xf>
    <xf numFmtId="164" fontId="4" fillId="3" borderId="2" xfId="3" applyNumberFormat="1" applyFont="1" applyFill="1" applyBorder="1" applyAlignment="1" applyProtection="1">
      <alignment horizontal="right"/>
    </xf>
    <xf numFmtId="164" fontId="4" fillId="4" borderId="2" xfId="1" applyFont="1" applyFill="1" applyBorder="1" applyProtection="1"/>
    <xf numFmtId="4" fontId="13" fillId="0" borderId="0" xfId="1" applyNumberFormat="1" applyFont="1"/>
    <xf numFmtId="164" fontId="13" fillId="0" borderId="0" xfId="1" applyFont="1"/>
    <xf numFmtId="164" fontId="14" fillId="0" borderId="0" xfId="1" applyFont="1" applyAlignment="1">
      <alignment horizontal="left" indent="1"/>
    </xf>
    <xf numFmtId="164" fontId="14" fillId="0" borderId="0" xfId="1" applyFont="1" applyAlignment="1">
      <alignment horizontal="left" vertical="center"/>
    </xf>
    <xf numFmtId="164" fontId="6" fillId="0" borderId="0" xfId="1" applyFont="1" applyAlignment="1">
      <alignment horizontal="left" vertical="center"/>
    </xf>
    <xf numFmtId="0" fontId="6" fillId="0" borderId="0" xfId="5" applyAlignment="1">
      <alignment horizontal="left" vertical="center"/>
    </xf>
    <xf numFmtId="164" fontId="20" fillId="0" borderId="0" xfId="4" applyFont="1"/>
    <xf numFmtId="164" fontId="1" fillId="0" borderId="0" xfId="1" applyAlignment="1">
      <alignment horizontal="center" vertical="center"/>
    </xf>
    <xf numFmtId="164" fontId="21" fillId="0" borderId="0" xfId="4" applyFont="1" applyAlignment="1">
      <alignment horizontal="center" vertical="center"/>
    </xf>
    <xf numFmtId="164" fontId="1" fillId="0" borderId="0" xfId="1"/>
    <xf numFmtId="164" fontId="22" fillId="0" borderId="0" xfId="1" applyFont="1"/>
    <xf numFmtId="164" fontId="16" fillId="0" borderId="0" xfId="1" applyFont="1"/>
    <xf numFmtId="164" fontId="18" fillId="7" borderId="10" xfId="1" applyFont="1" applyFill="1" applyBorder="1" applyAlignment="1">
      <alignment vertical="center" wrapText="1"/>
    </xf>
    <xf numFmtId="164" fontId="18" fillId="7" borderId="11" xfId="1" applyFont="1" applyFill="1" applyBorder="1" applyAlignment="1">
      <alignment horizontal="center" vertical="center" wrapText="1"/>
    </xf>
    <xf numFmtId="164" fontId="18" fillId="7" borderId="12" xfId="1" applyFont="1" applyFill="1" applyBorder="1" applyAlignment="1">
      <alignment horizontal="center" vertical="center" wrapText="1"/>
    </xf>
    <xf numFmtId="164" fontId="19" fillId="0" borderId="13" xfId="1" applyFont="1" applyBorder="1" applyAlignment="1">
      <alignment horizontal="left"/>
    </xf>
    <xf numFmtId="164" fontId="1" fillId="0" borderId="13" xfId="1" applyBorder="1" applyAlignment="1">
      <alignment horizontal="center" vertical="center"/>
    </xf>
    <xf numFmtId="2" fontId="24" fillId="0" borderId="13" xfId="1" applyNumberFormat="1" applyFont="1" applyBorder="1" applyAlignment="1">
      <alignment horizontal="center" vertical="center"/>
    </xf>
    <xf numFmtId="2" fontId="1" fillId="0" borderId="0" xfId="1" applyNumberFormat="1"/>
    <xf numFmtId="164" fontId="25" fillId="8" borderId="13" xfId="4" applyFont="1" applyFill="1" applyBorder="1" applyAlignment="1">
      <alignment horizontal="left" vertical="center"/>
    </xf>
    <xf numFmtId="164" fontId="1" fillId="8" borderId="13" xfId="4" applyFill="1" applyBorder="1" applyAlignment="1">
      <alignment horizontal="center" vertical="center"/>
    </xf>
    <xf numFmtId="4" fontId="25" fillId="8" borderId="13" xfId="4" applyNumberFormat="1" applyFont="1" applyFill="1" applyBorder="1" applyAlignment="1">
      <alignment horizontal="center" vertical="center"/>
    </xf>
    <xf numFmtId="164" fontId="25" fillId="0" borderId="13" xfId="4" applyFont="1" applyBorder="1" applyAlignment="1">
      <alignment horizontal="left" vertical="center"/>
    </xf>
    <xf numFmtId="164" fontId="1" fillId="0" borderId="13" xfId="4" applyBorder="1" applyAlignment="1">
      <alignment horizontal="center" vertical="center"/>
    </xf>
    <xf numFmtId="4" fontId="25" fillId="0" borderId="13" xfId="4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164" fontId="2" fillId="0" borderId="1" xfId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165" fontId="2" fillId="0" borderId="2" xfId="1" applyNumberFormat="1" applyFont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164" fontId="16" fillId="0" borderId="0" xfId="1" applyFont="1" applyAlignment="1">
      <alignment horizontal="left" wrapText="1"/>
    </xf>
    <xf numFmtId="166" fontId="2" fillId="2" borderId="14" xfId="1" applyNumberFormat="1" applyFont="1" applyFill="1" applyBorder="1" applyAlignment="1">
      <alignment horizontal="center" vertical="center"/>
    </xf>
    <xf numFmtId="166" fontId="2" fillId="2" borderId="9" xfId="1" applyNumberFormat="1" applyFont="1" applyFill="1" applyBorder="1" applyAlignment="1">
      <alignment horizontal="center" vertical="center"/>
    </xf>
    <xf numFmtId="166" fontId="2" fillId="2" borderId="15" xfId="1" applyNumberFormat="1" applyFont="1" applyFill="1" applyBorder="1" applyAlignment="1">
      <alignment horizontal="center" vertical="center"/>
    </xf>
    <xf numFmtId="166" fontId="2" fillId="2" borderId="16" xfId="1" applyNumberFormat="1" applyFont="1" applyFill="1" applyBorder="1" applyAlignment="1">
      <alignment horizontal="center" vertical="center"/>
    </xf>
    <xf numFmtId="166" fontId="2" fillId="2" borderId="0" xfId="1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/>
    </xf>
    <xf numFmtId="166" fontId="2" fillId="2" borderId="17" xfId="1" applyNumberFormat="1" applyFont="1" applyFill="1" applyBorder="1" applyAlignment="1">
      <alignment horizontal="center" vertical="center"/>
    </xf>
    <xf numFmtId="166" fontId="2" fillId="2" borderId="18" xfId="1" applyNumberFormat="1" applyFont="1" applyFill="1" applyBorder="1" applyAlignment="1">
      <alignment horizontal="center" vertical="center"/>
    </xf>
    <xf numFmtId="166" fontId="2" fillId="2" borderId="19" xfId="1" applyNumberFormat="1" applyFont="1" applyFill="1" applyBorder="1" applyAlignment="1">
      <alignment horizontal="center" vertical="center"/>
    </xf>
    <xf numFmtId="165" fontId="4" fillId="3" borderId="2" xfId="3" applyNumberFormat="1" applyFont="1" applyFill="1" applyBorder="1" applyAlignment="1" applyProtection="1">
      <alignment horizontal="right"/>
    </xf>
  </cellXfs>
  <cellStyles count="7">
    <cellStyle name="Excel Built-in Normal" xfId="2" xr:uid="{00000000-0005-0000-0000-000000000000}"/>
    <cellStyle name="Migliaia [0] 2" xfId="3" xr:uid="{00000000-0005-0000-0000-000001000000}"/>
    <cellStyle name="Normale" xfId="0" builtinId="0"/>
    <cellStyle name="Normale 2" xfId="1" xr:uid="{00000000-0005-0000-0000-000003000000}"/>
    <cellStyle name="Normale 2 2" xfId="4" xr:uid="{00000000-0005-0000-0000-000004000000}"/>
    <cellStyle name="Normale 3" xfId="5" xr:uid="{00000000-0005-0000-0000-000005000000}"/>
    <cellStyle name="Percentuale" xfId="6" builtinId="5"/>
  </cellStyles>
  <dxfs count="4">
    <dxf>
      <font>
        <sz val="8"/>
        <color rgb="FF000000"/>
        <name val="Arial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sz val="8"/>
        <color rgb="FF000000"/>
        <name val="Arial"/>
        <scheme val="none"/>
      </font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fill>
        <patternFill patternType="solid">
          <fgColor rgb="FF92D050"/>
          <bgColor theme="8" tint="-0.249977111117893"/>
        </patternFill>
      </fill>
      <border diagonalUp="0" diagonalDown="0">
        <left style="thin">
          <color theme="0"/>
        </left>
        <right style="thin">
          <color theme="0"/>
        </right>
        <bottom/>
        <vertical style="thin">
          <color theme="0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368552</xdr:colOff>
      <xdr:row>2</xdr:row>
      <xdr:rowOff>88433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6E3DCE3-6496-4137-A833-D919687A1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4877" cy="4694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__xlnm._FilterDatabase3" displayName="__xlnm._FilterDatabase3" ref="B6:B107" totalsRowShown="0" headerRowDxfId="3" dataDxfId="1" headerRowBorderDxfId="2" dataCellStyle="Normale 2">
  <tableColumns count="1">
    <tableColumn id="1" xr3:uid="{00000000-0010-0000-0000-000001000000}" name="Istituto" dataDxfId="0" dataCellStyle="Normale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BH108"/>
  <sheetViews>
    <sheetView showGridLines="0" tabSelected="1" zoomScaleNormal="10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16.140625" customWidth="1"/>
    <col min="2" max="2" width="24.140625" customWidth="1"/>
    <col min="3" max="3" width="28.7109375" customWidth="1"/>
    <col min="4" max="4" width="12.42578125" customWidth="1"/>
    <col min="5" max="5" width="24.42578125" customWidth="1"/>
    <col min="6" max="6" width="13.85546875" customWidth="1"/>
    <col min="7" max="7" width="9.85546875" customWidth="1"/>
    <col min="8" max="8" width="14.28515625" customWidth="1"/>
    <col min="9" max="9" width="35.42578125" customWidth="1"/>
    <col min="10" max="11" width="14.28515625" customWidth="1"/>
    <col min="12" max="12" width="33.7109375" customWidth="1"/>
    <col min="13" max="13" width="13.28515625" customWidth="1"/>
    <col min="14" max="14" width="13.140625" style="12" customWidth="1"/>
    <col min="15" max="15" width="12.42578125" style="12" customWidth="1"/>
    <col min="16" max="18" width="12.42578125" customWidth="1"/>
    <col min="19" max="19" width="12.42578125" style="12" customWidth="1"/>
    <col min="20" max="20" width="12.42578125" customWidth="1"/>
    <col min="21" max="21" width="25.5703125" customWidth="1"/>
    <col min="22" max="22" width="15.140625" customWidth="1"/>
  </cols>
  <sheetData>
    <row r="1" spans="1:60" ht="16.5" x14ac:dyDescent="0.25">
      <c r="B1" s="55" t="s">
        <v>629</v>
      </c>
      <c r="C1" s="55"/>
      <c r="D1" s="55"/>
      <c r="E1" s="55"/>
      <c r="F1" s="55"/>
      <c r="G1" s="55"/>
      <c r="H1" s="55"/>
      <c r="I1" s="55"/>
      <c r="J1" s="58" t="s">
        <v>0</v>
      </c>
      <c r="K1" s="58"/>
      <c r="L1" s="61" t="s">
        <v>1</v>
      </c>
      <c r="M1" s="62"/>
      <c r="N1" s="62"/>
      <c r="O1" s="62"/>
      <c r="P1" s="63"/>
      <c r="Q1" s="59" t="s">
        <v>2</v>
      </c>
      <c r="R1" s="59"/>
      <c r="S1" s="59"/>
      <c r="T1" s="59"/>
      <c r="U1" s="59"/>
      <c r="V1" s="52"/>
    </row>
    <row r="2" spans="1:60" ht="16.5" x14ac:dyDescent="0.25">
      <c r="B2" s="55" t="s">
        <v>630</v>
      </c>
      <c r="C2" s="55"/>
      <c r="D2" s="55"/>
      <c r="E2" s="55"/>
      <c r="F2" s="55"/>
      <c r="G2" s="55"/>
      <c r="H2" s="55"/>
      <c r="I2" s="55"/>
      <c r="J2" s="58"/>
      <c r="K2" s="58"/>
      <c r="L2" s="64"/>
      <c r="M2" s="65"/>
      <c r="N2" s="65"/>
      <c r="O2" s="65"/>
      <c r="P2" s="66"/>
      <c r="Q2" s="59"/>
      <c r="R2" s="59"/>
      <c r="S2" s="59"/>
      <c r="T2" s="59"/>
      <c r="U2" s="59"/>
      <c r="V2" s="53"/>
    </row>
    <row r="3" spans="1:60" ht="15" customHeight="1" x14ac:dyDescent="0.25">
      <c r="B3" s="56" t="s">
        <v>653</v>
      </c>
      <c r="C3" s="56"/>
      <c r="D3" s="56"/>
      <c r="E3" s="56"/>
      <c r="F3" s="56"/>
      <c r="G3" s="56"/>
      <c r="H3" s="56"/>
      <c r="I3" s="56"/>
      <c r="J3" s="58"/>
      <c r="K3" s="58"/>
      <c r="L3" s="64"/>
      <c r="M3" s="65"/>
      <c r="N3" s="65"/>
      <c r="O3" s="65"/>
      <c r="P3" s="66"/>
      <c r="Q3" s="59"/>
      <c r="R3" s="59"/>
      <c r="S3" s="59"/>
      <c r="T3" s="59"/>
      <c r="U3" s="59"/>
      <c r="V3" s="53"/>
    </row>
    <row r="4" spans="1:60" ht="15" customHeight="1" x14ac:dyDescent="0.25">
      <c r="A4" s="1"/>
      <c r="B4" s="56"/>
      <c r="C4" s="56"/>
      <c r="D4" s="56"/>
      <c r="E4" s="56"/>
      <c r="F4" s="56"/>
      <c r="G4" s="56"/>
      <c r="H4" s="56"/>
      <c r="I4" s="56"/>
      <c r="J4" s="58"/>
      <c r="K4" s="58"/>
      <c r="L4" s="64"/>
      <c r="M4" s="65"/>
      <c r="N4" s="65"/>
      <c r="O4" s="65"/>
      <c r="P4" s="66"/>
      <c r="Q4" s="59"/>
      <c r="R4" s="59"/>
      <c r="S4" s="59"/>
      <c r="T4" s="59"/>
      <c r="U4" s="59"/>
      <c r="V4" s="53"/>
    </row>
    <row r="5" spans="1:60" ht="15" customHeight="1" x14ac:dyDescent="0.25">
      <c r="A5" s="1"/>
      <c r="B5" s="56" t="s">
        <v>3</v>
      </c>
      <c r="C5" s="56"/>
      <c r="D5" s="56"/>
      <c r="E5" s="56"/>
      <c r="F5" s="56"/>
      <c r="G5" s="56"/>
      <c r="H5" s="56"/>
      <c r="I5" s="56"/>
      <c r="J5" s="58"/>
      <c r="K5" s="58"/>
      <c r="L5" s="67"/>
      <c r="M5" s="68"/>
      <c r="N5" s="68"/>
      <c r="O5" s="68"/>
      <c r="P5" s="69"/>
      <c r="Q5" s="59"/>
      <c r="R5" s="59"/>
      <c r="S5" s="59"/>
      <c r="T5" s="59"/>
      <c r="U5" s="59"/>
      <c r="V5" s="54"/>
    </row>
    <row r="6" spans="1:60" ht="112.5" x14ac:dyDescent="0.25">
      <c r="A6" s="2" t="s">
        <v>4</v>
      </c>
      <c r="B6" s="3" t="s">
        <v>5</v>
      </c>
      <c r="C6" s="3" t="s">
        <v>6</v>
      </c>
      <c r="D6" s="3" t="s">
        <v>7</v>
      </c>
      <c r="E6" s="3" t="s">
        <v>637</v>
      </c>
      <c r="F6" s="3" t="s">
        <v>636</v>
      </c>
      <c r="G6" s="3" t="s">
        <v>621</v>
      </c>
      <c r="H6" s="3" t="s">
        <v>8</v>
      </c>
      <c r="I6" s="3" t="s">
        <v>9</v>
      </c>
      <c r="J6" s="4" t="s">
        <v>654</v>
      </c>
      <c r="K6" s="4" t="s">
        <v>655</v>
      </c>
      <c r="L6" s="3" t="s">
        <v>683</v>
      </c>
      <c r="M6" s="3" t="s">
        <v>650</v>
      </c>
      <c r="N6" s="3" t="s">
        <v>638</v>
      </c>
      <c r="O6" s="11" t="s">
        <v>640</v>
      </c>
      <c r="P6" s="3" t="s">
        <v>639</v>
      </c>
      <c r="Q6" s="4" t="s">
        <v>641</v>
      </c>
      <c r="R6" s="3" t="s">
        <v>642</v>
      </c>
      <c r="S6" s="11" t="s">
        <v>643</v>
      </c>
      <c r="T6" s="3" t="s">
        <v>644</v>
      </c>
      <c r="U6" s="4" t="s">
        <v>10</v>
      </c>
      <c r="V6" s="5" t="s">
        <v>11</v>
      </c>
    </row>
    <row r="7" spans="1:60" x14ac:dyDescent="0.25">
      <c r="A7" s="13"/>
      <c r="B7" s="14"/>
      <c r="C7" s="15"/>
      <c r="D7" s="13"/>
      <c r="E7" s="13"/>
      <c r="F7" s="13"/>
      <c r="G7" s="16"/>
      <c r="H7" s="13"/>
      <c r="I7" s="13"/>
      <c r="J7" s="16"/>
      <c r="K7" s="16"/>
      <c r="L7" s="17"/>
      <c r="M7" s="70" t="str">
        <f>IF(L7&lt;&gt;"",VLOOKUP(L7,'Valori consentiti'!$R$1:$S$21,2,0),"")</f>
        <v/>
      </c>
      <c r="N7" s="18"/>
      <c r="O7" s="23">
        <f>+ROUND(N7,1)</f>
        <v>0</v>
      </c>
      <c r="P7" s="25" t="str">
        <f>IF(AND(M7="",N7=""),"",ROUND(M7*N7,0))</f>
        <v/>
      </c>
      <c r="Q7" s="19"/>
      <c r="R7" s="20"/>
      <c r="S7" s="24">
        <f>+ROUND(R7,1)</f>
        <v>0</v>
      </c>
      <c r="T7" s="26">
        <f>ROUND(Q7*R7,0)</f>
        <v>0</v>
      </c>
      <c r="U7" s="19"/>
      <c r="V7" s="13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</row>
    <row r="8" spans="1:60" x14ac:dyDescent="0.25">
      <c r="A8" s="13"/>
      <c r="B8" s="14"/>
      <c r="C8" s="15"/>
      <c r="D8" s="13"/>
      <c r="E8" s="13"/>
      <c r="F8" s="13"/>
      <c r="G8" s="16"/>
      <c r="H8" s="13"/>
      <c r="I8" s="13"/>
      <c r="J8" s="16"/>
      <c r="K8" s="16"/>
      <c r="L8" s="17"/>
      <c r="M8" s="70" t="str">
        <f>IF(L8&lt;&gt;"",VLOOKUP(L8,'Valori consentiti'!$R$1:$S$21,2,0),"")</f>
        <v/>
      </c>
      <c r="N8" s="18"/>
      <c r="O8" s="23">
        <f t="shared" ref="O8:O71" si="0">+ROUND(N8,1)</f>
        <v>0</v>
      </c>
      <c r="P8" s="25" t="str">
        <f t="shared" ref="P8:P71" si="1">IF(AND(M8="",N8=""),"",ROUND(M8*N8,0))</f>
        <v/>
      </c>
      <c r="Q8" s="19"/>
      <c r="R8" s="20"/>
      <c r="S8" s="24">
        <f t="shared" ref="S8:S71" si="2">+ROUND(R8,1)</f>
        <v>0</v>
      </c>
      <c r="T8" s="26">
        <f t="shared" ref="T8:T71" si="3">ROUND(Q8*R8,0)</f>
        <v>0</v>
      </c>
      <c r="U8" s="19"/>
      <c r="V8" s="13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</row>
    <row r="9" spans="1:60" x14ac:dyDescent="0.25">
      <c r="A9" s="13"/>
      <c r="B9" s="14"/>
      <c r="C9" s="15"/>
      <c r="D9" s="13"/>
      <c r="E9" s="13"/>
      <c r="F9" s="13"/>
      <c r="G9" s="16"/>
      <c r="H9" s="13"/>
      <c r="I9" s="13"/>
      <c r="J9" s="16"/>
      <c r="K9" s="16"/>
      <c r="L9" s="17"/>
      <c r="M9" s="70" t="str">
        <f>IF(L9&lt;&gt;"",VLOOKUP(L9,'Valori consentiti'!$R$1:$S$21,2,0),"")</f>
        <v/>
      </c>
      <c r="N9" s="18"/>
      <c r="O9" s="23">
        <f t="shared" si="0"/>
        <v>0</v>
      </c>
      <c r="P9" s="25" t="str">
        <f t="shared" si="1"/>
        <v/>
      </c>
      <c r="Q9" s="19"/>
      <c r="R9" s="20"/>
      <c r="S9" s="24">
        <f t="shared" si="2"/>
        <v>0</v>
      </c>
      <c r="T9" s="26">
        <f t="shared" si="3"/>
        <v>0</v>
      </c>
      <c r="U9" s="19"/>
      <c r="V9" s="13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x14ac:dyDescent="0.25">
      <c r="A10" s="13"/>
      <c r="B10" s="14"/>
      <c r="C10" s="15"/>
      <c r="D10" s="13"/>
      <c r="E10" s="13"/>
      <c r="F10" s="13"/>
      <c r="G10" s="16"/>
      <c r="H10" s="13"/>
      <c r="I10" s="13"/>
      <c r="J10" s="16"/>
      <c r="K10" s="16"/>
      <c r="L10" s="17"/>
      <c r="M10" s="70" t="str">
        <f>IF(L10&lt;&gt;"",VLOOKUP(L10,'Valori consentiti'!$R$1:$S$21,2,0),"")</f>
        <v/>
      </c>
      <c r="N10" s="18"/>
      <c r="O10" s="23">
        <f t="shared" si="0"/>
        <v>0</v>
      </c>
      <c r="P10" s="25" t="str">
        <f t="shared" si="1"/>
        <v/>
      </c>
      <c r="Q10" s="19"/>
      <c r="R10" s="20"/>
      <c r="S10" s="24">
        <f t="shared" si="2"/>
        <v>0</v>
      </c>
      <c r="T10" s="26">
        <f t="shared" si="3"/>
        <v>0</v>
      </c>
      <c r="U10" s="19"/>
      <c r="V10" s="13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1:60" x14ac:dyDescent="0.25">
      <c r="A11" s="13"/>
      <c r="B11" s="14"/>
      <c r="C11" s="15"/>
      <c r="D11" s="13"/>
      <c r="E11" s="13"/>
      <c r="F11" s="13"/>
      <c r="G11" s="16"/>
      <c r="H11" s="13"/>
      <c r="I11" s="13"/>
      <c r="J11" s="16"/>
      <c r="K11" s="16"/>
      <c r="L11" s="17"/>
      <c r="M11" s="70" t="str">
        <f>IF(L11&lt;&gt;"",VLOOKUP(L11,'Valori consentiti'!$R$1:$S$21,2,0),"")</f>
        <v/>
      </c>
      <c r="N11" s="18"/>
      <c r="O11" s="23">
        <f t="shared" si="0"/>
        <v>0</v>
      </c>
      <c r="P11" s="25" t="str">
        <f t="shared" si="1"/>
        <v/>
      </c>
      <c r="Q11" s="19"/>
      <c r="R11" s="20"/>
      <c r="S11" s="24">
        <f t="shared" si="2"/>
        <v>0</v>
      </c>
      <c r="T11" s="26">
        <f t="shared" si="3"/>
        <v>0</v>
      </c>
      <c r="U11" s="19"/>
      <c r="V11" s="13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</row>
    <row r="12" spans="1:60" x14ac:dyDescent="0.25">
      <c r="A12" s="13"/>
      <c r="B12" s="14"/>
      <c r="C12" s="15"/>
      <c r="D12" s="13"/>
      <c r="E12" s="13"/>
      <c r="F12" s="13"/>
      <c r="G12" s="16"/>
      <c r="H12" s="13"/>
      <c r="I12" s="13"/>
      <c r="J12" s="16"/>
      <c r="K12" s="16"/>
      <c r="L12" s="17"/>
      <c r="M12" s="70" t="str">
        <f>IF(L12&lt;&gt;"",VLOOKUP(L12,'Valori consentiti'!$R$1:$S$21,2,0),"")</f>
        <v/>
      </c>
      <c r="N12" s="18"/>
      <c r="O12" s="23">
        <f t="shared" si="0"/>
        <v>0</v>
      </c>
      <c r="P12" s="25" t="str">
        <f t="shared" si="1"/>
        <v/>
      </c>
      <c r="Q12" s="19"/>
      <c r="R12" s="20"/>
      <c r="S12" s="24">
        <f t="shared" si="2"/>
        <v>0</v>
      </c>
      <c r="T12" s="26">
        <f t="shared" si="3"/>
        <v>0</v>
      </c>
      <c r="U12" s="19"/>
      <c r="V12" s="13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0" x14ac:dyDescent="0.25">
      <c r="A13" s="13"/>
      <c r="B13" s="14"/>
      <c r="C13" s="15"/>
      <c r="D13" s="13"/>
      <c r="E13" s="13"/>
      <c r="F13" s="13"/>
      <c r="G13" s="16"/>
      <c r="H13" s="13"/>
      <c r="I13" s="13"/>
      <c r="J13" s="16"/>
      <c r="K13" s="16"/>
      <c r="L13" s="17"/>
      <c r="M13" s="70" t="str">
        <f>IF(L13&lt;&gt;"",VLOOKUP(L13,'Valori consentiti'!$R$1:$S$21,2,0),"")</f>
        <v/>
      </c>
      <c r="N13" s="18"/>
      <c r="O13" s="23">
        <f t="shared" si="0"/>
        <v>0</v>
      </c>
      <c r="P13" s="25" t="str">
        <f t="shared" si="1"/>
        <v/>
      </c>
      <c r="Q13" s="19"/>
      <c r="R13" s="20"/>
      <c r="S13" s="24">
        <f t="shared" si="2"/>
        <v>0</v>
      </c>
      <c r="T13" s="26">
        <f t="shared" si="3"/>
        <v>0</v>
      </c>
      <c r="U13" s="19"/>
      <c r="V13" s="13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0" x14ac:dyDescent="0.25">
      <c r="A14" s="13"/>
      <c r="B14" s="14"/>
      <c r="C14" s="15"/>
      <c r="D14" s="13"/>
      <c r="E14" s="13"/>
      <c r="F14" s="13"/>
      <c r="G14" s="16"/>
      <c r="H14" s="13"/>
      <c r="I14" s="13"/>
      <c r="J14" s="16"/>
      <c r="K14" s="16"/>
      <c r="L14" s="17"/>
      <c r="M14" s="70" t="str">
        <f>IF(L14&lt;&gt;"",VLOOKUP(L14,'Valori consentiti'!$R$1:$S$21,2,0),"")</f>
        <v/>
      </c>
      <c r="N14" s="18"/>
      <c r="O14" s="23">
        <f t="shared" si="0"/>
        <v>0</v>
      </c>
      <c r="P14" s="25" t="str">
        <f t="shared" si="1"/>
        <v/>
      </c>
      <c r="Q14" s="19"/>
      <c r="R14" s="20"/>
      <c r="S14" s="24">
        <f t="shared" si="2"/>
        <v>0</v>
      </c>
      <c r="T14" s="26">
        <f t="shared" si="3"/>
        <v>0</v>
      </c>
      <c r="U14" s="19"/>
      <c r="V14" s="13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60" x14ac:dyDescent="0.25">
      <c r="A15" s="13"/>
      <c r="B15" s="14"/>
      <c r="C15" s="15"/>
      <c r="D15" s="13"/>
      <c r="E15" s="13"/>
      <c r="F15" s="13"/>
      <c r="G15" s="16"/>
      <c r="H15" s="13"/>
      <c r="I15" s="13"/>
      <c r="J15" s="16"/>
      <c r="K15" s="16"/>
      <c r="L15" s="17"/>
      <c r="M15" s="70" t="str">
        <f>IF(L15&lt;&gt;"",VLOOKUP(L15,'Valori consentiti'!$R$1:$S$21,2,0),"")</f>
        <v/>
      </c>
      <c r="N15" s="18"/>
      <c r="O15" s="23">
        <f t="shared" si="0"/>
        <v>0</v>
      </c>
      <c r="P15" s="25" t="str">
        <f t="shared" si="1"/>
        <v/>
      </c>
      <c r="Q15" s="19"/>
      <c r="R15" s="20"/>
      <c r="S15" s="24">
        <f t="shared" si="2"/>
        <v>0</v>
      </c>
      <c r="T15" s="26">
        <f t="shared" si="3"/>
        <v>0</v>
      </c>
      <c r="U15" s="19"/>
      <c r="V15" s="13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0" x14ac:dyDescent="0.25">
      <c r="A16" s="13"/>
      <c r="B16" s="14"/>
      <c r="C16" s="15"/>
      <c r="D16" s="13"/>
      <c r="E16" s="13"/>
      <c r="F16" s="13"/>
      <c r="G16" s="16"/>
      <c r="H16" s="13"/>
      <c r="I16" s="13"/>
      <c r="J16" s="16"/>
      <c r="K16" s="16"/>
      <c r="L16" s="17"/>
      <c r="M16" s="70" t="str">
        <f>IF(L16&lt;&gt;"",VLOOKUP(L16,'Valori consentiti'!$R$1:$S$21,2,0),"")</f>
        <v/>
      </c>
      <c r="N16" s="18"/>
      <c r="O16" s="23">
        <f t="shared" si="0"/>
        <v>0</v>
      </c>
      <c r="P16" s="25" t="str">
        <f t="shared" si="1"/>
        <v/>
      </c>
      <c r="Q16" s="19"/>
      <c r="R16" s="20"/>
      <c r="S16" s="24">
        <f t="shared" si="2"/>
        <v>0</v>
      </c>
      <c r="T16" s="26">
        <f t="shared" si="3"/>
        <v>0</v>
      </c>
      <c r="U16" s="19"/>
      <c r="V16" s="13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</row>
    <row r="17" spans="1:60" x14ac:dyDescent="0.25">
      <c r="A17" s="13"/>
      <c r="B17" s="14"/>
      <c r="C17" s="15"/>
      <c r="D17" s="13"/>
      <c r="E17" s="13"/>
      <c r="F17" s="13"/>
      <c r="G17" s="16"/>
      <c r="H17" s="13"/>
      <c r="I17" s="13"/>
      <c r="J17" s="16"/>
      <c r="K17" s="16"/>
      <c r="L17" s="17"/>
      <c r="M17" s="70" t="str">
        <f>IF(L17&lt;&gt;"",VLOOKUP(L17,'Valori consentiti'!$R$1:$S$21,2,0),"")</f>
        <v/>
      </c>
      <c r="N17" s="18"/>
      <c r="O17" s="23">
        <f t="shared" si="0"/>
        <v>0</v>
      </c>
      <c r="P17" s="25" t="str">
        <f t="shared" si="1"/>
        <v/>
      </c>
      <c r="Q17" s="19"/>
      <c r="R17" s="20"/>
      <c r="S17" s="24">
        <f t="shared" si="2"/>
        <v>0</v>
      </c>
      <c r="T17" s="26">
        <f t="shared" si="3"/>
        <v>0</v>
      </c>
      <c r="U17" s="19"/>
      <c r="V17" s="13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</row>
    <row r="18" spans="1:60" x14ac:dyDescent="0.25">
      <c r="A18" s="13"/>
      <c r="B18" s="14"/>
      <c r="C18" s="15"/>
      <c r="D18" s="13"/>
      <c r="E18" s="13"/>
      <c r="F18" s="13"/>
      <c r="G18" s="16"/>
      <c r="H18" s="13"/>
      <c r="I18" s="13"/>
      <c r="J18" s="16"/>
      <c r="K18" s="16"/>
      <c r="L18" s="17"/>
      <c r="M18" s="70" t="str">
        <f>IF(L18&lt;&gt;"",VLOOKUP(L18,'Valori consentiti'!$R$1:$S$21,2,0),"")</f>
        <v/>
      </c>
      <c r="N18" s="18"/>
      <c r="O18" s="23">
        <f t="shared" si="0"/>
        <v>0</v>
      </c>
      <c r="P18" s="25" t="str">
        <f t="shared" si="1"/>
        <v/>
      </c>
      <c r="Q18" s="19"/>
      <c r="R18" s="20"/>
      <c r="S18" s="24">
        <f t="shared" si="2"/>
        <v>0</v>
      </c>
      <c r="T18" s="26">
        <f t="shared" si="3"/>
        <v>0</v>
      </c>
      <c r="U18" s="19"/>
      <c r="V18" s="13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</row>
    <row r="19" spans="1:60" x14ac:dyDescent="0.25">
      <c r="A19" s="13"/>
      <c r="B19" s="14"/>
      <c r="C19" s="15"/>
      <c r="D19" s="13"/>
      <c r="E19" s="13"/>
      <c r="F19" s="13"/>
      <c r="G19" s="16"/>
      <c r="H19" s="13"/>
      <c r="I19" s="13"/>
      <c r="J19" s="16"/>
      <c r="K19" s="16"/>
      <c r="L19" s="17"/>
      <c r="M19" s="70" t="str">
        <f>IF(L19&lt;&gt;"",VLOOKUP(L19,'Valori consentiti'!$R$1:$S$21,2,0),"")</f>
        <v/>
      </c>
      <c r="N19" s="18"/>
      <c r="O19" s="23">
        <f t="shared" si="0"/>
        <v>0</v>
      </c>
      <c r="P19" s="25" t="str">
        <f t="shared" si="1"/>
        <v/>
      </c>
      <c r="Q19" s="19"/>
      <c r="R19" s="20"/>
      <c r="S19" s="24">
        <f t="shared" si="2"/>
        <v>0</v>
      </c>
      <c r="T19" s="26">
        <f t="shared" si="3"/>
        <v>0</v>
      </c>
      <c r="U19" s="19"/>
      <c r="V19" s="13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</row>
    <row r="20" spans="1:60" x14ac:dyDescent="0.25">
      <c r="A20" s="13"/>
      <c r="B20" s="14"/>
      <c r="C20" s="15"/>
      <c r="D20" s="13"/>
      <c r="E20" s="13"/>
      <c r="F20" s="13"/>
      <c r="G20" s="16"/>
      <c r="H20" s="13"/>
      <c r="I20" s="13"/>
      <c r="J20" s="16"/>
      <c r="K20" s="16"/>
      <c r="L20" s="17"/>
      <c r="M20" s="70" t="str">
        <f>IF(L20&lt;&gt;"",VLOOKUP(L20,'Valori consentiti'!$R$1:$S$21,2,0),"")</f>
        <v/>
      </c>
      <c r="N20" s="18"/>
      <c r="O20" s="23">
        <f t="shared" si="0"/>
        <v>0</v>
      </c>
      <c r="P20" s="25" t="str">
        <f t="shared" si="1"/>
        <v/>
      </c>
      <c r="Q20" s="19"/>
      <c r="R20" s="20"/>
      <c r="S20" s="24">
        <f t="shared" si="2"/>
        <v>0</v>
      </c>
      <c r="T20" s="26">
        <f t="shared" si="3"/>
        <v>0</v>
      </c>
      <c r="U20" s="19"/>
      <c r="V20" s="13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</row>
    <row r="21" spans="1:60" x14ac:dyDescent="0.25">
      <c r="A21" s="13"/>
      <c r="B21" s="14"/>
      <c r="C21" s="15"/>
      <c r="D21" s="13"/>
      <c r="E21" s="13"/>
      <c r="F21" s="13"/>
      <c r="G21" s="16"/>
      <c r="H21" s="13"/>
      <c r="I21" s="13"/>
      <c r="J21" s="16"/>
      <c r="K21" s="16"/>
      <c r="L21" s="17"/>
      <c r="M21" s="70" t="str">
        <f>IF(L21&lt;&gt;"",VLOOKUP(L21,'Valori consentiti'!$R$1:$S$21,2,0),"")</f>
        <v/>
      </c>
      <c r="N21" s="18"/>
      <c r="O21" s="23">
        <f t="shared" si="0"/>
        <v>0</v>
      </c>
      <c r="P21" s="25" t="str">
        <f t="shared" si="1"/>
        <v/>
      </c>
      <c r="Q21" s="19"/>
      <c r="R21" s="20"/>
      <c r="S21" s="24">
        <f t="shared" si="2"/>
        <v>0</v>
      </c>
      <c r="T21" s="26">
        <f t="shared" si="3"/>
        <v>0</v>
      </c>
      <c r="U21" s="19"/>
      <c r="V21" s="13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</row>
    <row r="22" spans="1:60" x14ac:dyDescent="0.25">
      <c r="A22" s="13"/>
      <c r="B22" s="14"/>
      <c r="C22" s="15"/>
      <c r="D22" s="13"/>
      <c r="E22" s="13"/>
      <c r="F22" s="13"/>
      <c r="G22" s="16"/>
      <c r="H22" s="13"/>
      <c r="I22" s="13"/>
      <c r="J22" s="16"/>
      <c r="K22" s="16"/>
      <c r="L22" s="17"/>
      <c r="M22" s="70" t="str">
        <f>IF(L22&lt;&gt;"",VLOOKUP(L22,'Valori consentiti'!$R$1:$S$21,2,0),"")</f>
        <v/>
      </c>
      <c r="N22" s="18"/>
      <c r="O22" s="23">
        <f t="shared" si="0"/>
        <v>0</v>
      </c>
      <c r="P22" s="25" t="str">
        <f t="shared" si="1"/>
        <v/>
      </c>
      <c r="Q22" s="19"/>
      <c r="R22" s="20"/>
      <c r="S22" s="24">
        <f t="shared" si="2"/>
        <v>0</v>
      </c>
      <c r="T22" s="26">
        <f t="shared" si="3"/>
        <v>0</v>
      </c>
      <c r="U22" s="19"/>
      <c r="V22" s="13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</row>
    <row r="23" spans="1:60" x14ac:dyDescent="0.25">
      <c r="A23" s="13"/>
      <c r="B23" s="14"/>
      <c r="C23" s="15"/>
      <c r="D23" s="13"/>
      <c r="E23" s="13"/>
      <c r="F23" s="13"/>
      <c r="G23" s="16"/>
      <c r="H23" s="13"/>
      <c r="I23" s="13"/>
      <c r="J23" s="16"/>
      <c r="K23" s="16"/>
      <c r="L23" s="17"/>
      <c r="M23" s="70" t="str">
        <f>IF(L23&lt;&gt;"",VLOOKUP(L23,'Valori consentiti'!$R$1:$S$21,2,0),"")</f>
        <v/>
      </c>
      <c r="N23" s="18"/>
      <c r="O23" s="23">
        <f t="shared" si="0"/>
        <v>0</v>
      </c>
      <c r="P23" s="25" t="str">
        <f t="shared" si="1"/>
        <v/>
      </c>
      <c r="Q23" s="19"/>
      <c r="R23" s="20"/>
      <c r="S23" s="24">
        <f t="shared" si="2"/>
        <v>0</v>
      </c>
      <c r="T23" s="26">
        <f t="shared" si="3"/>
        <v>0</v>
      </c>
      <c r="U23" s="19"/>
      <c r="V23" s="13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</row>
    <row r="24" spans="1:60" x14ac:dyDescent="0.25">
      <c r="A24" s="13"/>
      <c r="B24" s="14"/>
      <c r="C24" s="15"/>
      <c r="D24" s="13"/>
      <c r="E24" s="13"/>
      <c r="F24" s="13"/>
      <c r="G24" s="16"/>
      <c r="H24" s="13"/>
      <c r="I24" s="13"/>
      <c r="J24" s="16"/>
      <c r="K24" s="16"/>
      <c r="L24" s="17"/>
      <c r="M24" s="70" t="str">
        <f>IF(L24&lt;&gt;"",VLOOKUP(L24,'Valori consentiti'!$R$1:$S$21,2,0),"")</f>
        <v/>
      </c>
      <c r="N24" s="18"/>
      <c r="O24" s="23">
        <f t="shared" si="0"/>
        <v>0</v>
      </c>
      <c r="P24" s="25" t="str">
        <f t="shared" si="1"/>
        <v/>
      </c>
      <c r="Q24" s="19"/>
      <c r="R24" s="20"/>
      <c r="S24" s="24">
        <f t="shared" si="2"/>
        <v>0</v>
      </c>
      <c r="T24" s="26">
        <f t="shared" si="3"/>
        <v>0</v>
      </c>
      <c r="U24" s="19"/>
      <c r="V24" s="13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</row>
    <row r="25" spans="1:60" x14ac:dyDescent="0.25">
      <c r="A25" s="13"/>
      <c r="B25" s="14"/>
      <c r="C25" s="15"/>
      <c r="D25" s="13"/>
      <c r="E25" s="13"/>
      <c r="F25" s="13"/>
      <c r="G25" s="16"/>
      <c r="H25" s="13"/>
      <c r="I25" s="13"/>
      <c r="J25" s="16"/>
      <c r="K25" s="16"/>
      <c r="L25" s="17"/>
      <c r="M25" s="70" t="str">
        <f>IF(L25&lt;&gt;"",VLOOKUP(L25,'Valori consentiti'!$R$1:$S$21,2,0),"")</f>
        <v/>
      </c>
      <c r="N25" s="18"/>
      <c r="O25" s="23">
        <f t="shared" si="0"/>
        <v>0</v>
      </c>
      <c r="P25" s="25" t="str">
        <f t="shared" si="1"/>
        <v/>
      </c>
      <c r="Q25" s="19"/>
      <c r="R25" s="20"/>
      <c r="S25" s="24">
        <f t="shared" si="2"/>
        <v>0</v>
      </c>
      <c r="T25" s="26">
        <f t="shared" si="3"/>
        <v>0</v>
      </c>
      <c r="U25" s="19"/>
      <c r="V25" s="13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1:60" x14ac:dyDescent="0.25">
      <c r="A26" s="13"/>
      <c r="B26" s="14"/>
      <c r="C26" s="15"/>
      <c r="D26" s="13"/>
      <c r="E26" s="13"/>
      <c r="F26" s="13"/>
      <c r="G26" s="16"/>
      <c r="H26" s="13"/>
      <c r="I26" s="13"/>
      <c r="J26" s="16"/>
      <c r="K26" s="16"/>
      <c r="L26" s="17"/>
      <c r="M26" s="70" t="str">
        <f>IF(L26&lt;&gt;"",VLOOKUP(L26,'Valori consentiti'!$R$1:$S$21,2,0),"")</f>
        <v/>
      </c>
      <c r="N26" s="18"/>
      <c r="O26" s="23">
        <f t="shared" si="0"/>
        <v>0</v>
      </c>
      <c r="P26" s="25" t="str">
        <f t="shared" si="1"/>
        <v/>
      </c>
      <c r="Q26" s="19"/>
      <c r="R26" s="20"/>
      <c r="S26" s="24">
        <f t="shared" si="2"/>
        <v>0</v>
      </c>
      <c r="T26" s="26">
        <f t="shared" si="3"/>
        <v>0</v>
      </c>
      <c r="U26" s="19"/>
      <c r="V26" s="13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</row>
    <row r="27" spans="1:60" x14ac:dyDescent="0.25">
      <c r="A27" s="13"/>
      <c r="B27" s="14"/>
      <c r="C27" s="15"/>
      <c r="D27" s="13"/>
      <c r="E27" s="13"/>
      <c r="F27" s="13"/>
      <c r="G27" s="16"/>
      <c r="H27" s="13"/>
      <c r="I27" s="13"/>
      <c r="J27" s="16"/>
      <c r="K27" s="16"/>
      <c r="L27" s="17"/>
      <c r="M27" s="70" t="str">
        <f>IF(L27&lt;&gt;"",VLOOKUP(L27,'Valori consentiti'!$R$1:$S$21,2,0),"")</f>
        <v/>
      </c>
      <c r="N27" s="18"/>
      <c r="O27" s="23">
        <f t="shared" si="0"/>
        <v>0</v>
      </c>
      <c r="P27" s="25" t="str">
        <f t="shared" si="1"/>
        <v/>
      </c>
      <c r="Q27" s="19"/>
      <c r="R27" s="20"/>
      <c r="S27" s="24">
        <f t="shared" si="2"/>
        <v>0</v>
      </c>
      <c r="T27" s="26">
        <f t="shared" si="3"/>
        <v>0</v>
      </c>
      <c r="U27" s="19"/>
      <c r="V27" s="13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</row>
    <row r="28" spans="1:60" x14ac:dyDescent="0.25">
      <c r="A28" s="13"/>
      <c r="B28" s="14"/>
      <c r="C28" s="15"/>
      <c r="D28" s="13"/>
      <c r="E28" s="13"/>
      <c r="F28" s="13"/>
      <c r="G28" s="16"/>
      <c r="H28" s="13"/>
      <c r="I28" s="13"/>
      <c r="J28" s="16"/>
      <c r="K28" s="16"/>
      <c r="L28" s="17"/>
      <c r="M28" s="70" t="str">
        <f>IF(L28&lt;&gt;"",VLOOKUP(L28,'Valori consentiti'!$R$1:$S$21,2,0),"")</f>
        <v/>
      </c>
      <c r="N28" s="18"/>
      <c r="O28" s="23">
        <f t="shared" si="0"/>
        <v>0</v>
      </c>
      <c r="P28" s="25" t="str">
        <f t="shared" si="1"/>
        <v/>
      </c>
      <c r="Q28" s="19"/>
      <c r="R28" s="20"/>
      <c r="S28" s="24">
        <f t="shared" si="2"/>
        <v>0</v>
      </c>
      <c r="T28" s="26">
        <f t="shared" si="3"/>
        <v>0</v>
      </c>
      <c r="U28" s="19"/>
      <c r="V28" s="13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</row>
    <row r="29" spans="1:60" x14ac:dyDescent="0.25">
      <c r="A29" s="13"/>
      <c r="B29" s="14"/>
      <c r="C29" s="15"/>
      <c r="D29" s="13"/>
      <c r="E29" s="13"/>
      <c r="F29" s="13"/>
      <c r="G29" s="16"/>
      <c r="H29" s="13"/>
      <c r="I29" s="13"/>
      <c r="J29" s="16"/>
      <c r="K29" s="16"/>
      <c r="L29" s="17"/>
      <c r="M29" s="70" t="str">
        <f>IF(L29&lt;&gt;"",VLOOKUP(L29,'Valori consentiti'!$R$1:$S$21,2,0),"")</f>
        <v/>
      </c>
      <c r="N29" s="18"/>
      <c r="O29" s="23">
        <f t="shared" si="0"/>
        <v>0</v>
      </c>
      <c r="P29" s="25" t="str">
        <f t="shared" si="1"/>
        <v/>
      </c>
      <c r="Q29" s="19"/>
      <c r="R29" s="20"/>
      <c r="S29" s="24">
        <f t="shared" si="2"/>
        <v>0</v>
      </c>
      <c r="T29" s="26">
        <f t="shared" si="3"/>
        <v>0</v>
      </c>
      <c r="U29" s="19"/>
      <c r="V29" s="13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</row>
    <row r="30" spans="1:60" x14ac:dyDescent="0.25">
      <c r="A30" s="13"/>
      <c r="B30" s="14"/>
      <c r="C30" s="15"/>
      <c r="D30" s="13"/>
      <c r="E30" s="13"/>
      <c r="F30" s="13"/>
      <c r="G30" s="16"/>
      <c r="H30" s="13"/>
      <c r="I30" s="13"/>
      <c r="J30" s="16"/>
      <c r="K30" s="16"/>
      <c r="L30" s="17"/>
      <c r="M30" s="70" t="str">
        <f>IF(L30&lt;&gt;"",VLOOKUP(L30,'Valori consentiti'!$R$1:$S$21,2,0),"")</f>
        <v/>
      </c>
      <c r="N30" s="18"/>
      <c r="O30" s="23">
        <f t="shared" si="0"/>
        <v>0</v>
      </c>
      <c r="P30" s="25" t="str">
        <f t="shared" si="1"/>
        <v/>
      </c>
      <c r="Q30" s="19"/>
      <c r="R30" s="20"/>
      <c r="S30" s="24">
        <f t="shared" si="2"/>
        <v>0</v>
      </c>
      <c r="T30" s="26">
        <f t="shared" si="3"/>
        <v>0</v>
      </c>
      <c r="U30" s="19"/>
      <c r="V30" s="13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</row>
    <row r="31" spans="1:60" x14ac:dyDescent="0.25">
      <c r="A31" s="13"/>
      <c r="B31" s="14"/>
      <c r="C31" s="15"/>
      <c r="D31" s="13"/>
      <c r="E31" s="13"/>
      <c r="F31" s="13"/>
      <c r="G31" s="16"/>
      <c r="H31" s="13"/>
      <c r="I31" s="13"/>
      <c r="J31" s="16"/>
      <c r="K31" s="16"/>
      <c r="L31" s="17"/>
      <c r="M31" s="70" t="str">
        <f>IF(L31&lt;&gt;"",VLOOKUP(L31,'Valori consentiti'!$R$1:$S$21,2,0),"")</f>
        <v/>
      </c>
      <c r="N31" s="18"/>
      <c r="O31" s="23">
        <f t="shared" si="0"/>
        <v>0</v>
      </c>
      <c r="P31" s="25" t="str">
        <f t="shared" si="1"/>
        <v/>
      </c>
      <c r="Q31" s="19"/>
      <c r="R31" s="20"/>
      <c r="S31" s="24">
        <f t="shared" si="2"/>
        <v>0</v>
      </c>
      <c r="T31" s="26">
        <f t="shared" si="3"/>
        <v>0</v>
      </c>
      <c r="U31" s="19"/>
      <c r="V31" s="13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</row>
    <row r="32" spans="1:60" x14ac:dyDescent="0.25">
      <c r="A32" s="13"/>
      <c r="B32" s="14"/>
      <c r="C32" s="15"/>
      <c r="D32" s="13"/>
      <c r="E32" s="13"/>
      <c r="F32" s="13"/>
      <c r="G32" s="16"/>
      <c r="H32" s="13"/>
      <c r="I32" s="13"/>
      <c r="J32" s="16"/>
      <c r="K32" s="16"/>
      <c r="L32" s="17"/>
      <c r="M32" s="70" t="str">
        <f>IF(L32&lt;&gt;"",VLOOKUP(L32,'Valori consentiti'!$R$1:$S$21,2,0),"")</f>
        <v/>
      </c>
      <c r="N32" s="18"/>
      <c r="O32" s="23">
        <f t="shared" si="0"/>
        <v>0</v>
      </c>
      <c r="P32" s="25" t="str">
        <f t="shared" si="1"/>
        <v/>
      </c>
      <c r="Q32" s="19"/>
      <c r="R32" s="20"/>
      <c r="S32" s="24">
        <f t="shared" si="2"/>
        <v>0</v>
      </c>
      <c r="T32" s="26">
        <f t="shared" si="3"/>
        <v>0</v>
      </c>
      <c r="U32" s="19"/>
      <c r="V32" s="13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</row>
    <row r="33" spans="1:60" x14ac:dyDescent="0.25">
      <c r="A33" s="13"/>
      <c r="B33" s="14"/>
      <c r="C33" s="15"/>
      <c r="D33" s="13"/>
      <c r="E33" s="13"/>
      <c r="F33" s="13"/>
      <c r="G33" s="16"/>
      <c r="H33" s="13"/>
      <c r="I33" s="13"/>
      <c r="J33" s="16"/>
      <c r="K33" s="16"/>
      <c r="L33" s="17"/>
      <c r="M33" s="70" t="str">
        <f>IF(L33&lt;&gt;"",VLOOKUP(L33,'Valori consentiti'!$R$1:$S$21,2,0),"")</f>
        <v/>
      </c>
      <c r="N33" s="18"/>
      <c r="O33" s="23">
        <f t="shared" si="0"/>
        <v>0</v>
      </c>
      <c r="P33" s="25" t="str">
        <f t="shared" si="1"/>
        <v/>
      </c>
      <c r="Q33" s="19"/>
      <c r="R33" s="20"/>
      <c r="S33" s="24">
        <f t="shared" si="2"/>
        <v>0</v>
      </c>
      <c r="T33" s="26">
        <f t="shared" si="3"/>
        <v>0</v>
      </c>
      <c r="U33" s="19"/>
      <c r="V33" s="13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</row>
    <row r="34" spans="1:60" x14ac:dyDescent="0.25">
      <c r="A34" s="13"/>
      <c r="B34" s="14"/>
      <c r="C34" s="15"/>
      <c r="D34" s="13"/>
      <c r="E34" s="13"/>
      <c r="F34" s="13"/>
      <c r="G34" s="16"/>
      <c r="H34" s="13"/>
      <c r="I34" s="13"/>
      <c r="J34" s="16"/>
      <c r="K34" s="16"/>
      <c r="L34" s="17"/>
      <c r="M34" s="70" t="str">
        <f>IF(L34&lt;&gt;"",VLOOKUP(L34,'Valori consentiti'!$R$1:$S$21,2,0),"")</f>
        <v/>
      </c>
      <c r="N34" s="18"/>
      <c r="O34" s="23">
        <f t="shared" si="0"/>
        <v>0</v>
      </c>
      <c r="P34" s="25" t="str">
        <f t="shared" si="1"/>
        <v/>
      </c>
      <c r="Q34" s="19"/>
      <c r="R34" s="20"/>
      <c r="S34" s="24">
        <f t="shared" si="2"/>
        <v>0</v>
      </c>
      <c r="T34" s="26">
        <f t="shared" si="3"/>
        <v>0</v>
      </c>
      <c r="U34" s="19"/>
      <c r="V34" s="13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</row>
    <row r="35" spans="1:60" x14ac:dyDescent="0.25">
      <c r="A35" s="13"/>
      <c r="B35" s="14"/>
      <c r="C35" s="15"/>
      <c r="D35" s="13"/>
      <c r="E35" s="13"/>
      <c r="F35" s="13"/>
      <c r="G35" s="16"/>
      <c r="H35" s="13"/>
      <c r="I35" s="13"/>
      <c r="J35" s="16"/>
      <c r="K35" s="16"/>
      <c r="L35" s="17"/>
      <c r="M35" s="70" t="str">
        <f>IF(L35&lt;&gt;"",VLOOKUP(L35,'Valori consentiti'!$R$1:$S$21,2,0),"")</f>
        <v/>
      </c>
      <c r="N35" s="18"/>
      <c r="O35" s="23">
        <f t="shared" si="0"/>
        <v>0</v>
      </c>
      <c r="P35" s="25" t="str">
        <f t="shared" si="1"/>
        <v/>
      </c>
      <c r="Q35" s="19"/>
      <c r="R35" s="20"/>
      <c r="S35" s="24">
        <f t="shared" si="2"/>
        <v>0</v>
      </c>
      <c r="T35" s="26">
        <f t="shared" si="3"/>
        <v>0</v>
      </c>
      <c r="U35" s="19"/>
      <c r="V35" s="13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x14ac:dyDescent="0.25">
      <c r="A36" s="13"/>
      <c r="B36" s="14"/>
      <c r="C36" s="15"/>
      <c r="D36" s="13"/>
      <c r="E36" s="13"/>
      <c r="F36" s="13"/>
      <c r="G36" s="16"/>
      <c r="H36" s="13"/>
      <c r="I36" s="13"/>
      <c r="J36" s="16"/>
      <c r="K36" s="16"/>
      <c r="L36" s="17"/>
      <c r="M36" s="70" t="str">
        <f>IF(L36&lt;&gt;"",VLOOKUP(L36,'Valori consentiti'!$R$1:$S$21,2,0),"")</f>
        <v/>
      </c>
      <c r="N36" s="18"/>
      <c r="O36" s="23">
        <f t="shared" si="0"/>
        <v>0</v>
      </c>
      <c r="P36" s="25" t="str">
        <f t="shared" si="1"/>
        <v/>
      </c>
      <c r="Q36" s="19"/>
      <c r="R36" s="20"/>
      <c r="S36" s="24">
        <f t="shared" si="2"/>
        <v>0</v>
      </c>
      <c r="T36" s="26">
        <f t="shared" si="3"/>
        <v>0</v>
      </c>
      <c r="U36" s="19"/>
      <c r="V36" s="13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</row>
    <row r="37" spans="1:60" x14ac:dyDescent="0.25">
      <c r="A37" s="13"/>
      <c r="B37" s="14"/>
      <c r="C37" s="15"/>
      <c r="D37" s="13"/>
      <c r="E37" s="13"/>
      <c r="F37" s="13"/>
      <c r="G37" s="16"/>
      <c r="H37" s="13"/>
      <c r="I37" s="13"/>
      <c r="J37" s="16"/>
      <c r="K37" s="16"/>
      <c r="L37" s="17"/>
      <c r="M37" s="70" t="str">
        <f>IF(L37&lt;&gt;"",VLOOKUP(L37,'Valori consentiti'!$R$1:$S$21,2,0),"")</f>
        <v/>
      </c>
      <c r="N37" s="18"/>
      <c r="O37" s="23">
        <f t="shared" si="0"/>
        <v>0</v>
      </c>
      <c r="P37" s="25" t="str">
        <f t="shared" si="1"/>
        <v/>
      </c>
      <c r="Q37" s="19"/>
      <c r="R37" s="20"/>
      <c r="S37" s="24">
        <f t="shared" si="2"/>
        <v>0</v>
      </c>
      <c r="T37" s="26">
        <f t="shared" si="3"/>
        <v>0</v>
      </c>
      <c r="U37" s="19"/>
      <c r="V37" s="13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</row>
    <row r="38" spans="1:60" x14ac:dyDescent="0.25">
      <c r="A38" s="13"/>
      <c r="B38" s="14"/>
      <c r="C38" s="15"/>
      <c r="D38" s="13"/>
      <c r="E38" s="13"/>
      <c r="F38" s="13"/>
      <c r="G38" s="16"/>
      <c r="H38" s="13"/>
      <c r="I38" s="13"/>
      <c r="J38" s="16"/>
      <c r="K38" s="16"/>
      <c r="L38" s="17"/>
      <c r="M38" s="70" t="str">
        <f>IF(L38&lt;&gt;"",VLOOKUP(L38,'Valori consentiti'!$R$1:$S$21,2,0),"")</f>
        <v/>
      </c>
      <c r="N38" s="18"/>
      <c r="O38" s="23">
        <f t="shared" si="0"/>
        <v>0</v>
      </c>
      <c r="P38" s="25" t="str">
        <f t="shared" si="1"/>
        <v/>
      </c>
      <c r="Q38" s="19"/>
      <c r="R38" s="20"/>
      <c r="S38" s="24">
        <f t="shared" si="2"/>
        <v>0</v>
      </c>
      <c r="T38" s="26">
        <f t="shared" si="3"/>
        <v>0</v>
      </c>
      <c r="U38" s="19"/>
      <c r="V38" s="13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</row>
    <row r="39" spans="1:60" x14ac:dyDescent="0.25">
      <c r="A39" s="13"/>
      <c r="B39" s="14"/>
      <c r="C39" s="15"/>
      <c r="D39" s="13"/>
      <c r="E39" s="13"/>
      <c r="F39" s="13"/>
      <c r="G39" s="16"/>
      <c r="H39" s="13"/>
      <c r="I39" s="13"/>
      <c r="J39" s="16"/>
      <c r="K39" s="16"/>
      <c r="L39" s="17"/>
      <c r="M39" s="70" t="str">
        <f>IF(L39&lt;&gt;"",VLOOKUP(L39,'Valori consentiti'!$R$1:$S$21,2,0),"")</f>
        <v/>
      </c>
      <c r="N39" s="18"/>
      <c r="O39" s="23">
        <f t="shared" si="0"/>
        <v>0</v>
      </c>
      <c r="P39" s="25" t="str">
        <f t="shared" si="1"/>
        <v/>
      </c>
      <c r="Q39" s="19"/>
      <c r="R39" s="20"/>
      <c r="S39" s="24">
        <f t="shared" si="2"/>
        <v>0</v>
      </c>
      <c r="T39" s="26">
        <f t="shared" si="3"/>
        <v>0</v>
      </c>
      <c r="U39" s="19"/>
      <c r="V39" s="13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</row>
    <row r="40" spans="1:60" x14ac:dyDescent="0.25">
      <c r="A40" s="13"/>
      <c r="B40" s="14"/>
      <c r="C40" s="15"/>
      <c r="D40" s="13"/>
      <c r="E40" s="13"/>
      <c r="F40" s="13"/>
      <c r="G40" s="16"/>
      <c r="H40" s="13"/>
      <c r="I40" s="13"/>
      <c r="J40" s="16"/>
      <c r="K40" s="16"/>
      <c r="L40" s="17"/>
      <c r="M40" s="70" t="str">
        <f>IF(L40&lt;&gt;"",VLOOKUP(L40,'Valori consentiti'!$R$1:$S$21,2,0),"")</f>
        <v/>
      </c>
      <c r="N40" s="18"/>
      <c r="O40" s="23">
        <f t="shared" si="0"/>
        <v>0</v>
      </c>
      <c r="P40" s="25" t="str">
        <f t="shared" si="1"/>
        <v/>
      </c>
      <c r="Q40" s="19"/>
      <c r="R40" s="20"/>
      <c r="S40" s="24">
        <f t="shared" si="2"/>
        <v>0</v>
      </c>
      <c r="T40" s="26">
        <f t="shared" si="3"/>
        <v>0</v>
      </c>
      <c r="U40" s="19"/>
      <c r="V40" s="13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</row>
    <row r="41" spans="1:60" x14ac:dyDescent="0.25">
      <c r="A41" s="13"/>
      <c r="B41" s="14"/>
      <c r="C41" s="15"/>
      <c r="D41" s="13"/>
      <c r="E41" s="13"/>
      <c r="F41" s="13"/>
      <c r="G41" s="16"/>
      <c r="H41" s="13"/>
      <c r="I41" s="13"/>
      <c r="J41" s="16"/>
      <c r="K41" s="16"/>
      <c r="L41" s="17"/>
      <c r="M41" s="70" t="str">
        <f>IF(L41&lt;&gt;"",VLOOKUP(L41,'Valori consentiti'!$R$1:$S$21,2,0),"")</f>
        <v/>
      </c>
      <c r="N41" s="18"/>
      <c r="O41" s="23">
        <f t="shared" si="0"/>
        <v>0</v>
      </c>
      <c r="P41" s="25" t="str">
        <f t="shared" si="1"/>
        <v/>
      </c>
      <c r="Q41" s="19"/>
      <c r="R41" s="20"/>
      <c r="S41" s="24">
        <f t="shared" si="2"/>
        <v>0</v>
      </c>
      <c r="T41" s="26">
        <f t="shared" si="3"/>
        <v>0</v>
      </c>
      <c r="U41" s="19"/>
      <c r="V41" s="13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</row>
    <row r="42" spans="1:60" x14ac:dyDescent="0.25">
      <c r="A42" s="13"/>
      <c r="B42" s="14"/>
      <c r="C42" s="15"/>
      <c r="D42" s="13"/>
      <c r="E42" s="13"/>
      <c r="F42" s="13"/>
      <c r="G42" s="16"/>
      <c r="H42" s="13"/>
      <c r="I42" s="13"/>
      <c r="J42" s="16"/>
      <c r="K42" s="16"/>
      <c r="L42" s="17"/>
      <c r="M42" s="70" t="str">
        <f>IF(L42&lt;&gt;"",VLOOKUP(L42,'Valori consentiti'!$R$1:$S$21,2,0),"")</f>
        <v/>
      </c>
      <c r="N42" s="18"/>
      <c r="O42" s="23">
        <f t="shared" si="0"/>
        <v>0</v>
      </c>
      <c r="P42" s="25" t="str">
        <f t="shared" si="1"/>
        <v/>
      </c>
      <c r="Q42" s="19"/>
      <c r="R42" s="20"/>
      <c r="S42" s="24">
        <f t="shared" si="2"/>
        <v>0</v>
      </c>
      <c r="T42" s="26">
        <f t="shared" si="3"/>
        <v>0</v>
      </c>
      <c r="U42" s="19"/>
      <c r="V42" s="13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</row>
    <row r="43" spans="1:60" x14ac:dyDescent="0.25">
      <c r="A43" s="13"/>
      <c r="B43" s="14"/>
      <c r="C43" s="15"/>
      <c r="D43" s="13"/>
      <c r="E43" s="13"/>
      <c r="F43" s="13"/>
      <c r="G43" s="16"/>
      <c r="H43" s="13"/>
      <c r="I43" s="13"/>
      <c r="J43" s="16"/>
      <c r="K43" s="16"/>
      <c r="L43" s="17"/>
      <c r="M43" s="70" t="str">
        <f>IF(L43&lt;&gt;"",VLOOKUP(L43,'Valori consentiti'!$R$1:$S$21,2,0),"")</f>
        <v/>
      </c>
      <c r="N43" s="18"/>
      <c r="O43" s="23">
        <f t="shared" si="0"/>
        <v>0</v>
      </c>
      <c r="P43" s="25" t="str">
        <f t="shared" si="1"/>
        <v/>
      </c>
      <c r="Q43" s="19"/>
      <c r="R43" s="20"/>
      <c r="S43" s="24">
        <f t="shared" si="2"/>
        <v>0</v>
      </c>
      <c r="T43" s="26">
        <f t="shared" si="3"/>
        <v>0</v>
      </c>
      <c r="U43" s="19"/>
      <c r="V43" s="13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</row>
    <row r="44" spans="1:60" x14ac:dyDescent="0.25">
      <c r="A44" s="13"/>
      <c r="B44" s="14"/>
      <c r="C44" s="15"/>
      <c r="D44" s="13"/>
      <c r="E44" s="13"/>
      <c r="F44" s="13"/>
      <c r="G44" s="16"/>
      <c r="H44" s="13"/>
      <c r="I44" s="13"/>
      <c r="J44" s="16"/>
      <c r="K44" s="16"/>
      <c r="L44" s="17"/>
      <c r="M44" s="70" t="str">
        <f>IF(L44&lt;&gt;"",VLOOKUP(L44,'Valori consentiti'!$R$1:$S$21,2,0),"")</f>
        <v/>
      </c>
      <c r="N44" s="18"/>
      <c r="O44" s="23">
        <f t="shared" si="0"/>
        <v>0</v>
      </c>
      <c r="P44" s="25" t="str">
        <f t="shared" si="1"/>
        <v/>
      </c>
      <c r="Q44" s="19"/>
      <c r="R44" s="20"/>
      <c r="S44" s="24">
        <f t="shared" si="2"/>
        <v>0</v>
      </c>
      <c r="T44" s="26">
        <f t="shared" si="3"/>
        <v>0</v>
      </c>
      <c r="U44" s="19"/>
      <c r="V44" s="13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</row>
    <row r="45" spans="1:60" x14ac:dyDescent="0.25">
      <c r="A45" s="13"/>
      <c r="B45" s="14"/>
      <c r="C45" s="15"/>
      <c r="D45" s="13"/>
      <c r="E45" s="13"/>
      <c r="F45" s="13"/>
      <c r="G45" s="16"/>
      <c r="H45" s="13"/>
      <c r="I45" s="13"/>
      <c r="J45" s="16"/>
      <c r="K45" s="16"/>
      <c r="L45" s="17"/>
      <c r="M45" s="70" t="str">
        <f>IF(L45&lt;&gt;"",VLOOKUP(L45,'Valori consentiti'!$R$1:$S$21,2,0),"")</f>
        <v/>
      </c>
      <c r="N45" s="18"/>
      <c r="O45" s="23">
        <f t="shared" si="0"/>
        <v>0</v>
      </c>
      <c r="P45" s="25" t="str">
        <f t="shared" si="1"/>
        <v/>
      </c>
      <c r="Q45" s="19"/>
      <c r="R45" s="20"/>
      <c r="S45" s="24">
        <f t="shared" si="2"/>
        <v>0</v>
      </c>
      <c r="T45" s="26">
        <f t="shared" si="3"/>
        <v>0</v>
      </c>
      <c r="U45" s="19"/>
      <c r="V45" s="13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</row>
    <row r="46" spans="1:60" x14ac:dyDescent="0.25">
      <c r="A46" s="13"/>
      <c r="B46" s="14"/>
      <c r="C46" s="15"/>
      <c r="D46" s="13"/>
      <c r="E46" s="13"/>
      <c r="F46" s="13"/>
      <c r="G46" s="16"/>
      <c r="H46" s="13"/>
      <c r="I46" s="13"/>
      <c r="J46" s="16"/>
      <c r="K46" s="16"/>
      <c r="L46" s="17"/>
      <c r="M46" s="70" t="str">
        <f>IF(L46&lt;&gt;"",VLOOKUP(L46,'Valori consentiti'!$R$1:$S$21,2,0),"")</f>
        <v/>
      </c>
      <c r="N46" s="18"/>
      <c r="O46" s="23">
        <f t="shared" si="0"/>
        <v>0</v>
      </c>
      <c r="P46" s="25" t="str">
        <f t="shared" si="1"/>
        <v/>
      </c>
      <c r="Q46" s="19"/>
      <c r="R46" s="20"/>
      <c r="S46" s="24">
        <f t="shared" si="2"/>
        <v>0</v>
      </c>
      <c r="T46" s="26">
        <f t="shared" si="3"/>
        <v>0</v>
      </c>
      <c r="U46" s="19"/>
      <c r="V46" s="13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</row>
    <row r="47" spans="1:60" x14ac:dyDescent="0.25">
      <c r="A47" s="13"/>
      <c r="B47" s="14"/>
      <c r="C47" s="15"/>
      <c r="D47" s="13"/>
      <c r="E47" s="13"/>
      <c r="F47" s="13"/>
      <c r="G47" s="16"/>
      <c r="H47" s="13"/>
      <c r="I47" s="13"/>
      <c r="J47" s="16"/>
      <c r="K47" s="16"/>
      <c r="L47" s="17"/>
      <c r="M47" s="70" t="str">
        <f>IF(L47&lt;&gt;"",VLOOKUP(L47,'Valori consentiti'!$R$1:$S$21,2,0),"")</f>
        <v/>
      </c>
      <c r="N47" s="18"/>
      <c r="O47" s="23">
        <f t="shared" si="0"/>
        <v>0</v>
      </c>
      <c r="P47" s="25" t="str">
        <f t="shared" si="1"/>
        <v/>
      </c>
      <c r="Q47" s="19"/>
      <c r="R47" s="20"/>
      <c r="S47" s="24">
        <f t="shared" si="2"/>
        <v>0</v>
      </c>
      <c r="T47" s="26">
        <f t="shared" si="3"/>
        <v>0</v>
      </c>
      <c r="U47" s="19"/>
      <c r="V47" s="13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</row>
    <row r="48" spans="1:60" x14ac:dyDescent="0.25">
      <c r="A48" s="13"/>
      <c r="B48" s="14"/>
      <c r="C48" s="15"/>
      <c r="D48" s="13"/>
      <c r="E48" s="13"/>
      <c r="F48" s="13"/>
      <c r="G48" s="16"/>
      <c r="H48" s="13"/>
      <c r="I48" s="13"/>
      <c r="J48" s="16"/>
      <c r="K48" s="16"/>
      <c r="L48" s="17"/>
      <c r="M48" s="70" t="str">
        <f>IF(L48&lt;&gt;"",VLOOKUP(L48,'Valori consentiti'!$R$1:$S$21,2,0),"")</f>
        <v/>
      </c>
      <c r="N48" s="18"/>
      <c r="O48" s="23">
        <f t="shared" si="0"/>
        <v>0</v>
      </c>
      <c r="P48" s="25" t="str">
        <f t="shared" si="1"/>
        <v/>
      </c>
      <c r="Q48" s="19"/>
      <c r="R48" s="20"/>
      <c r="S48" s="24">
        <f t="shared" si="2"/>
        <v>0</v>
      </c>
      <c r="T48" s="26">
        <f t="shared" si="3"/>
        <v>0</v>
      </c>
      <c r="U48" s="19"/>
      <c r="V48" s="13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</row>
    <row r="49" spans="1:60" x14ac:dyDescent="0.25">
      <c r="A49" s="13"/>
      <c r="B49" s="14"/>
      <c r="C49" s="15"/>
      <c r="D49" s="13"/>
      <c r="E49" s="13"/>
      <c r="F49" s="13"/>
      <c r="G49" s="16"/>
      <c r="H49" s="13"/>
      <c r="I49" s="13"/>
      <c r="J49" s="16"/>
      <c r="K49" s="16"/>
      <c r="L49" s="17"/>
      <c r="M49" s="70" t="str">
        <f>IF(L49&lt;&gt;"",VLOOKUP(L49,'Valori consentiti'!$R$1:$S$21,2,0),"")</f>
        <v/>
      </c>
      <c r="N49" s="18"/>
      <c r="O49" s="23">
        <f t="shared" si="0"/>
        <v>0</v>
      </c>
      <c r="P49" s="25" t="str">
        <f t="shared" si="1"/>
        <v/>
      </c>
      <c r="Q49" s="19"/>
      <c r="R49" s="20"/>
      <c r="S49" s="24">
        <f t="shared" si="2"/>
        <v>0</v>
      </c>
      <c r="T49" s="26">
        <f t="shared" si="3"/>
        <v>0</v>
      </c>
      <c r="U49" s="19"/>
      <c r="V49" s="13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</row>
    <row r="50" spans="1:60" x14ac:dyDescent="0.25">
      <c r="A50" s="13"/>
      <c r="B50" s="14"/>
      <c r="C50" s="15"/>
      <c r="D50" s="13"/>
      <c r="E50" s="13"/>
      <c r="F50" s="13"/>
      <c r="G50" s="16"/>
      <c r="H50" s="13"/>
      <c r="I50" s="13"/>
      <c r="J50" s="16"/>
      <c r="K50" s="16"/>
      <c r="L50" s="17"/>
      <c r="M50" s="70" t="str">
        <f>IF(L50&lt;&gt;"",VLOOKUP(L50,'Valori consentiti'!$R$1:$S$21,2,0),"")</f>
        <v/>
      </c>
      <c r="N50" s="18"/>
      <c r="O50" s="23">
        <f t="shared" si="0"/>
        <v>0</v>
      </c>
      <c r="P50" s="25" t="str">
        <f t="shared" si="1"/>
        <v/>
      </c>
      <c r="Q50" s="19"/>
      <c r="R50" s="20"/>
      <c r="S50" s="24">
        <f t="shared" si="2"/>
        <v>0</v>
      </c>
      <c r="T50" s="26">
        <f t="shared" si="3"/>
        <v>0</v>
      </c>
      <c r="U50" s="19"/>
      <c r="V50" s="13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</row>
    <row r="51" spans="1:60" x14ac:dyDescent="0.25">
      <c r="A51" s="13"/>
      <c r="B51" s="14"/>
      <c r="C51" s="15"/>
      <c r="D51" s="13"/>
      <c r="E51" s="13"/>
      <c r="F51" s="13"/>
      <c r="G51" s="16"/>
      <c r="H51" s="13"/>
      <c r="I51" s="13"/>
      <c r="J51" s="16"/>
      <c r="K51" s="16"/>
      <c r="L51" s="17"/>
      <c r="M51" s="70" t="str">
        <f>IF(L51&lt;&gt;"",VLOOKUP(L51,'Valori consentiti'!$R$1:$S$21,2,0),"")</f>
        <v/>
      </c>
      <c r="N51" s="18"/>
      <c r="O51" s="23">
        <f t="shared" si="0"/>
        <v>0</v>
      </c>
      <c r="P51" s="25" t="str">
        <f t="shared" si="1"/>
        <v/>
      </c>
      <c r="Q51" s="19"/>
      <c r="R51" s="20"/>
      <c r="S51" s="24">
        <f t="shared" si="2"/>
        <v>0</v>
      </c>
      <c r="T51" s="26">
        <f t="shared" si="3"/>
        <v>0</v>
      </c>
      <c r="U51" s="19"/>
      <c r="V51" s="13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</row>
    <row r="52" spans="1:60" x14ac:dyDescent="0.25">
      <c r="A52" s="13"/>
      <c r="B52" s="14"/>
      <c r="C52" s="15"/>
      <c r="D52" s="13"/>
      <c r="E52" s="13"/>
      <c r="F52" s="13"/>
      <c r="G52" s="16"/>
      <c r="H52" s="13"/>
      <c r="I52" s="13"/>
      <c r="J52" s="16"/>
      <c r="K52" s="16"/>
      <c r="L52" s="17"/>
      <c r="M52" s="70" t="str">
        <f>IF(L52&lt;&gt;"",VLOOKUP(L52,'Valori consentiti'!$R$1:$S$21,2,0),"")</f>
        <v/>
      </c>
      <c r="N52" s="18"/>
      <c r="O52" s="23">
        <f t="shared" si="0"/>
        <v>0</v>
      </c>
      <c r="P52" s="25" t="str">
        <f t="shared" si="1"/>
        <v/>
      </c>
      <c r="Q52" s="19"/>
      <c r="R52" s="20"/>
      <c r="S52" s="24">
        <f t="shared" si="2"/>
        <v>0</v>
      </c>
      <c r="T52" s="26">
        <f t="shared" si="3"/>
        <v>0</v>
      </c>
      <c r="U52" s="19"/>
      <c r="V52" s="13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</row>
    <row r="53" spans="1:60" x14ac:dyDescent="0.25">
      <c r="A53" s="13"/>
      <c r="B53" s="14"/>
      <c r="C53" s="15"/>
      <c r="D53" s="13"/>
      <c r="E53" s="13"/>
      <c r="F53" s="13"/>
      <c r="G53" s="16"/>
      <c r="H53" s="13"/>
      <c r="I53" s="13"/>
      <c r="J53" s="16"/>
      <c r="K53" s="16"/>
      <c r="L53" s="17"/>
      <c r="M53" s="70" t="str">
        <f>IF(L53&lt;&gt;"",VLOOKUP(L53,'Valori consentiti'!$R$1:$S$21,2,0),"")</f>
        <v/>
      </c>
      <c r="N53" s="18"/>
      <c r="O53" s="23">
        <f t="shared" si="0"/>
        <v>0</v>
      </c>
      <c r="P53" s="25" t="str">
        <f t="shared" si="1"/>
        <v/>
      </c>
      <c r="Q53" s="19"/>
      <c r="R53" s="20"/>
      <c r="S53" s="24">
        <f t="shared" si="2"/>
        <v>0</v>
      </c>
      <c r="T53" s="26">
        <f t="shared" si="3"/>
        <v>0</v>
      </c>
      <c r="U53" s="19"/>
      <c r="V53" s="13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</row>
    <row r="54" spans="1:60" x14ac:dyDescent="0.25">
      <c r="A54" s="13"/>
      <c r="B54" s="14"/>
      <c r="C54" s="15"/>
      <c r="D54" s="13"/>
      <c r="E54" s="13"/>
      <c r="F54" s="13"/>
      <c r="G54" s="16"/>
      <c r="H54" s="13"/>
      <c r="I54" s="13"/>
      <c r="J54" s="16"/>
      <c r="K54" s="16"/>
      <c r="L54" s="17"/>
      <c r="M54" s="70" t="str">
        <f>IF(L54&lt;&gt;"",VLOOKUP(L54,'Valori consentiti'!$R$1:$S$21,2,0),"")</f>
        <v/>
      </c>
      <c r="N54" s="18"/>
      <c r="O54" s="23">
        <f t="shared" si="0"/>
        <v>0</v>
      </c>
      <c r="P54" s="25" t="str">
        <f t="shared" si="1"/>
        <v/>
      </c>
      <c r="Q54" s="19"/>
      <c r="R54" s="20"/>
      <c r="S54" s="24">
        <f t="shared" si="2"/>
        <v>0</v>
      </c>
      <c r="T54" s="26">
        <f t="shared" si="3"/>
        <v>0</v>
      </c>
      <c r="U54" s="19"/>
      <c r="V54" s="13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</row>
    <row r="55" spans="1:60" x14ac:dyDescent="0.25">
      <c r="A55" s="13"/>
      <c r="B55" s="14"/>
      <c r="C55" s="15"/>
      <c r="D55" s="13"/>
      <c r="E55" s="13"/>
      <c r="F55" s="13"/>
      <c r="G55" s="16"/>
      <c r="H55" s="13"/>
      <c r="I55" s="13"/>
      <c r="J55" s="16"/>
      <c r="K55" s="16"/>
      <c r="L55" s="17"/>
      <c r="M55" s="70" t="str">
        <f>IF(L55&lt;&gt;"",VLOOKUP(L55,'Valori consentiti'!$R$1:$S$21,2,0),"")</f>
        <v/>
      </c>
      <c r="N55" s="18"/>
      <c r="O55" s="23">
        <f t="shared" si="0"/>
        <v>0</v>
      </c>
      <c r="P55" s="25" t="str">
        <f t="shared" si="1"/>
        <v/>
      </c>
      <c r="Q55" s="19"/>
      <c r="R55" s="20"/>
      <c r="S55" s="24">
        <f t="shared" si="2"/>
        <v>0</v>
      </c>
      <c r="T55" s="26">
        <f t="shared" si="3"/>
        <v>0</v>
      </c>
      <c r="U55" s="19"/>
      <c r="V55" s="13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</row>
    <row r="56" spans="1:60" x14ac:dyDescent="0.25">
      <c r="A56" s="13"/>
      <c r="B56" s="14"/>
      <c r="C56" s="15"/>
      <c r="D56" s="13"/>
      <c r="E56" s="13"/>
      <c r="F56" s="13"/>
      <c r="G56" s="16"/>
      <c r="H56" s="13"/>
      <c r="I56" s="13"/>
      <c r="J56" s="16"/>
      <c r="K56" s="16"/>
      <c r="L56" s="17"/>
      <c r="M56" s="70" t="str">
        <f>IF(L56&lt;&gt;"",VLOOKUP(L56,'Valori consentiti'!$R$1:$S$21,2,0),"")</f>
        <v/>
      </c>
      <c r="N56" s="18"/>
      <c r="O56" s="23">
        <f t="shared" si="0"/>
        <v>0</v>
      </c>
      <c r="P56" s="25" t="str">
        <f t="shared" si="1"/>
        <v/>
      </c>
      <c r="Q56" s="19"/>
      <c r="R56" s="20"/>
      <c r="S56" s="24">
        <f t="shared" si="2"/>
        <v>0</v>
      </c>
      <c r="T56" s="26">
        <f t="shared" si="3"/>
        <v>0</v>
      </c>
      <c r="U56" s="19"/>
      <c r="V56" s="13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</row>
    <row r="57" spans="1:60" x14ac:dyDescent="0.25">
      <c r="A57" s="13"/>
      <c r="B57" s="14"/>
      <c r="C57" s="15"/>
      <c r="D57" s="13"/>
      <c r="E57" s="13"/>
      <c r="F57" s="13"/>
      <c r="G57" s="16"/>
      <c r="H57" s="13"/>
      <c r="I57" s="13"/>
      <c r="J57" s="16"/>
      <c r="K57" s="16"/>
      <c r="L57" s="17"/>
      <c r="M57" s="70" t="str">
        <f>IF(L57&lt;&gt;"",VLOOKUP(L57,'Valori consentiti'!$R$1:$S$21,2,0),"")</f>
        <v/>
      </c>
      <c r="N57" s="18"/>
      <c r="O57" s="23">
        <f t="shared" si="0"/>
        <v>0</v>
      </c>
      <c r="P57" s="25" t="str">
        <f t="shared" si="1"/>
        <v/>
      </c>
      <c r="Q57" s="19"/>
      <c r="R57" s="20"/>
      <c r="S57" s="24">
        <f t="shared" si="2"/>
        <v>0</v>
      </c>
      <c r="T57" s="26">
        <f t="shared" si="3"/>
        <v>0</v>
      </c>
      <c r="U57" s="19"/>
      <c r="V57" s="13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</row>
    <row r="58" spans="1:60" x14ac:dyDescent="0.25">
      <c r="A58" s="13"/>
      <c r="B58" s="14"/>
      <c r="C58" s="15"/>
      <c r="D58" s="13"/>
      <c r="E58" s="13"/>
      <c r="F58" s="13"/>
      <c r="G58" s="16"/>
      <c r="H58" s="13"/>
      <c r="I58" s="13"/>
      <c r="J58" s="16"/>
      <c r="K58" s="16"/>
      <c r="L58" s="17"/>
      <c r="M58" s="70" t="str">
        <f>IF(L58&lt;&gt;"",VLOOKUP(L58,'Valori consentiti'!$R$1:$S$21,2,0),"")</f>
        <v/>
      </c>
      <c r="N58" s="18"/>
      <c r="O58" s="23">
        <f t="shared" si="0"/>
        <v>0</v>
      </c>
      <c r="P58" s="25" t="str">
        <f t="shared" si="1"/>
        <v/>
      </c>
      <c r="Q58" s="19"/>
      <c r="R58" s="20"/>
      <c r="S58" s="24">
        <f t="shared" si="2"/>
        <v>0</v>
      </c>
      <c r="T58" s="26">
        <f t="shared" si="3"/>
        <v>0</v>
      </c>
      <c r="U58" s="19"/>
      <c r="V58" s="13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</row>
    <row r="59" spans="1:60" x14ac:dyDescent="0.25">
      <c r="A59" s="13"/>
      <c r="B59" s="14"/>
      <c r="C59" s="15"/>
      <c r="D59" s="13"/>
      <c r="E59" s="13"/>
      <c r="F59" s="13"/>
      <c r="G59" s="16"/>
      <c r="H59" s="13"/>
      <c r="I59" s="13"/>
      <c r="J59" s="16"/>
      <c r="K59" s="16"/>
      <c r="L59" s="17"/>
      <c r="M59" s="70" t="str">
        <f>IF(L59&lt;&gt;"",VLOOKUP(L59,'Valori consentiti'!$R$1:$S$21,2,0),"")</f>
        <v/>
      </c>
      <c r="N59" s="18"/>
      <c r="O59" s="23">
        <f t="shared" si="0"/>
        <v>0</v>
      </c>
      <c r="P59" s="25" t="str">
        <f t="shared" si="1"/>
        <v/>
      </c>
      <c r="Q59" s="19"/>
      <c r="R59" s="20"/>
      <c r="S59" s="24">
        <f t="shared" si="2"/>
        <v>0</v>
      </c>
      <c r="T59" s="26">
        <f t="shared" si="3"/>
        <v>0</v>
      </c>
      <c r="U59" s="19"/>
      <c r="V59" s="13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</row>
    <row r="60" spans="1:60" x14ac:dyDescent="0.25">
      <c r="A60" s="13"/>
      <c r="B60" s="14"/>
      <c r="C60" s="15"/>
      <c r="D60" s="13"/>
      <c r="E60" s="13"/>
      <c r="F60" s="13"/>
      <c r="G60" s="16"/>
      <c r="H60" s="13"/>
      <c r="I60" s="13"/>
      <c r="J60" s="16"/>
      <c r="K60" s="16"/>
      <c r="L60" s="17"/>
      <c r="M60" s="70" t="str">
        <f>IF(L60&lt;&gt;"",VLOOKUP(L60,'Valori consentiti'!$R$1:$S$21,2,0),"")</f>
        <v/>
      </c>
      <c r="N60" s="18"/>
      <c r="O60" s="23">
        <f t="shared" si="0"/>
        <v>0</v>
      </c>
      <c r="P60" s="25" t="str">
        <f t="shared" si="1"/>
        <v/>
      </c>
      <c r="Q60" s="19"/>
      <c r="R60" s="20"/>
      <c r="S60" s="24">
        <f t="shared" si="2"/>
        <v>0</v>
      </c>
      <c r="T60" s="26">
        <f t="shared" si="3"/>
        <v>0</v>
      </c>
      <c r="U60" s="19"/>
      <c r="V60" s="13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</row>
    <row r="61" spans="1:60" x14ac:dyDescent="0.25">
      <c r="A61" s="13"/>
      <c r="B61" s="14"/>
      <c r="C61" s="15"/>
      <c r="D61" s="13"/>
      <c r="E61" s="13"/>
      <c r="F61" s="13"/>
      <c r="G61" s="16"/>
      <c r="H61" s="13"/>
      <c r="I61" s="13"/>
      <c r="J61" s="16"/>
      <c r="K61" s="16"/>
      <c r="L61" s="17"/>
      <c r="M61" s="70" t="str">
        <f>IF(L61&lt;&gt;"",VLOOKUP(L61,'Valori consentiti'!$R$1:$S$21,2,0),"")</f>
        <v/>
      </c>
      <c r="N61" s="18"/>
      <c r="O61" s="23">
        <f t="shared" si="0"/>
        <v>0</v>
      </c>
      <c r="P61" s="25" t="str">
        <f t="shared" si="1"/>
        <v/>
      </c>
      <c r="Q61" s="19"/>
      <c r="R61" s="20"/>
      <c r="S61" s="24">
        <f t="shared" si="2"/>
        <v>0</v>
      </c>
      <c r="T61" s="26">
        <f t="shared" si="3"/>
        <v>0</v>
      </c>
      <c r="U61" s="19"/>
      <c r="V61" s="13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</row>
    <row r="62" spans="1:60" x14ac:dyDescent="0.25">
      <c r="A62" s="13"/>
      <c r="B62" s="14"/>
      <c r="C62" s="15"/>
      <c r="D62" s="13"/>
      <c r="E62" s="13"/>
      <c r="F62" s="13"/>
      <c r="G62" s="16"/>
      <c r="H62" s="13"/>
      <c r="I62" s="13"/>
      <c r="J62" s="16"/>
      <c r="K62" s="16"/>
      <c r="L62" s="17"/>
      <c r="M62" s="70" t="str">
        <f>IF(L62&lt;&gt;"",VLOOKUP(L62,'Valori consentiti'!$R$1:$S$21,2,0),"")</f>
        <v/>
      </c>
      <c r="N62" s="18"/>
      <c r="O62" s="23">
        <f t="shared" si="0"/>
        <v>0</v>
      </c>
      <c r="P62" s="25" t="str">
        <f t="shared" si="1"/>
        <v/>
      </c>
      <c r="Q62" s="19"/>
      <c r="R62" s="20"/>
      <c r="S62" s="24">
        <f t="shared" si="2"/>
        <v>0</v>
      </c>
      <c r="T62" s="26">
        <f t="shared" si="3"/>
        <v>0</v>
      </c>
      <c r="U62" s="19"/>
      <c r="V62" s="13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</row>
    <row r="63" spans="1:60" x14ac:dyDescent="0.25">
      <c r="A63" s="13"/>
      <c r="B63" s="14"/>
      <c r="C63" s="15"/>
      <c r="D63" s="13"/>
      <c r="E63" s="13"/>
      <c r="F63" s="13"/>
      <c r="G63" s="16"/>
      <c r="H63" s="13"/>
      <c r="I63" s="13"/>
      <c r="J63" s="16"/>
      <c r="K63" s="16"/>
      <c r="L63" s="17"/>
      <c r="M63" s="70" t="str">
        <f>IF(L63&lt;&gt;"",VLOOKUP(L63,'Valori consentiti'!$R$1:$S$21,2,0),"")</f>
        <v/>
      </c>
      <c r="N63" s="18"/>
      <c r="O63" s="23">
        <f t="shared" si="0"/>
        <v>0</v>
      </c>
      <c r="P63" s="25" t="str">
        <f t="shared" si="1"/>
        <v/>
      </c>
      <c r="Q63" s="19"/>
      <c r="R63" s="20"/>
      <c r="S63" s="24">
        <f t="shared" si="2"/>
        <v>0</v>
      </c>
      <c r="T63" s="26">
        <f t="shared" si="3"/>
        <v>0</v>
      </c>
      <c r="U63" s="19"/>
      <c r="V63" s="13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</row>
    <row r="64" spans="1:60" x14ac:dyDescent="0.25">
      <c r="A64" s="13"/>
      <c r="B64" s="14"/>
      <c r="C64" s="15"/>
      <c r="D64" s="13"/>
      <c r="E64" s="13"/>
      <c r="F64" s="13"/>
      <c r="G64" s="16"/>
      <c r="H64" s="13"/>
      <c r="I64" s="13"/>
      <c r="J64" s="16"/>
      <c r="K64" s="16"/>
      <c r="L64" s="17"/>
      <c r="M64" s="70" t="str">
        <f>IF(L64&lt;&gt;"",VLOOKUP(L64,'Valori consentiti'!$R$1:$S$21,2,0),"")</f>
        <v/>
      </c>
      <c r="N64" s="18"/>
      <c r="O64" s="23">
        <f t="shared" si="0"/>
        <v>0</v>
      </c>
      <c r="P64" s="25" t="str">
        <f t="shared" si="1"/>
        <v/>
      </c>
      <c r="Q64" s="19"/>
      <c r="R64" s="20"/>
      <c r="S64" s="24">
        <f t="shared" si="2"/>
        <v>0</v>
      </c>
      <c r="T64" s="26">
        <f t="shared" si="3"/>
        <v>0</v>
      </c>
      <c r="U64" s="19"/>
      <c r="V64" s="13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</row>
    <row r="65" spans="1:60" x14ac:dyDescent="0.25">
      <c r="A65" s="13"/>
      <c r="B65" s="14"/>
      <c r="C65" s="15"/>
      <c r="D65" s="13"/>
      <c r="E65" s="13"/>
      <c r="F65" s="13"/>
      <c r="G65" s="16"/>
      <c r="H65" s="13"/>
      <c r="I65" s="13"/>
      <c r="J65" s="16"/>
      <c r="K65" s="16"/>
      <c r="L65" s="17"/>
      <c r="M65" s="70" t="str">
        <f>IF(L65&lt;&gt;"",VLOOKUP(L65,'Valori consentiti'!$R$1:$S$21,2,0),"")</f>
        <v/>
      </c>
      <c r="N65" s="18"/>
      <c r="O65" s="23">
        <f t="shared" si="0"/>
        <v>0</v>
      </c>
      <c r="P65" s="25" t="str">
        <f t="shared" si="1"/>
        <v/>
      </c>
      <c r="Q65" s="19"/>
      <c r="R65" s="20"/>
      <c r="S65" s="24">
        <f t="shared" si="2"/>
        <v>0</v>
      </c>
      <c r="T65" s="26">
        <f t="shared" si="3"/>
        <v>0</v>
      </c>
      <c r="U65" s="19"/>
      <c r="V65" s="13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</row>
    <row r="66" spans="1:60" x14ac:dyDescent="0.25">
      <c r="A66" s="13"/>
      <c r="B66" s="14"/>
      <c r="C66" s="15"/>
      <c r="D66" s="13"/>
      <c r="E66" s="13"/>
      <c r="F66" s="13"/>
      <c r="G66" s="16"/>
      <c r="H66" s="13"/>
      <c r="I66" s="13"/>
      <c r="J66" s="16"/>
      <c r="K66" s="16"/>
      <c r="L66" s="17"/>
      <c r="M66" s="70" t="str">
        <f>IF(L66&lt;&gt;"",VLOOKUP(L66,'Valori consentiti'!$R$1:$S$21,2,0),"")</f>
        <v/>
      </c>
      <c r="N66" s="18"/>
      <c r="O66" s="23">
        <f t="shared" si="0"/>
        <v>0</v>
      </c>
      <c r="P66" s="25" t="str">
        <f t="shared" si="1"/>
        <v/>
      </c>
      <c r="Q66" s="19"/>
      <c r="R66" s="20"/>
      <c r="S66" s="24">
        <f t="shared" si="2"/>
        <v>0</v>
      </c>
      <c r="T66" s="26">
        <f t="shared" si="3"/>
        <v>0</v>
      </c>
      <c r="U66" s="19"/>
      <c r="V66" s="13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</row>
    <row r="67" spans="1:60" x14ac:dyDescent="0.25">
      <c r="A67" s="13"/>
      <c r="B67" s="14"/>
      <c r="C67" s="15"/>
      <c r="D67" s="13"/>
      <c r="E67" s="13"/>
      <c r="F67" s="13"/>
      <c r="G67" s="16"/>
      <c r="H67" s="13"/>
      <c r="I67" s="13"/>
      <c r="J67" s="16"/>
      <c r="K67" s="16"/>
      <c r="L67" s="17"/>
      <c r="M67" s="70" t="str">
        <f>IF(L67&lt;&gt;"",VLOOKUP(L67,'Valori consentiti'!$R$1:$S$21,2,0),"")</f>
        <v/>
      </c>
      <c r="N67" s="18"/>
      <c r="O67" s="23">
        <f t="shared" si="0"/>
        <v>0</v>
      </c>
      <c r="P67" s="25" t="str">
        <f t="shared" si="1"/>
        <v/>
      </c>
      <c r="Q67" s="19"/>
      <c r="R67" s="20"/>
      <c r="S67" s="24">
        <f t="shared" si="2"/>
        <v>0</v>
      </c>
      <c r="T67" s="26">
        <f t="shared" si="3"/>
        <v>0</v>
      </c>
      <c r="U67" s="19"/>
      <c r="V67" s="13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</row>
    <row r="68" spans="1:60" x14ac:dyDescent="0.25">
      <c r="A68" s="13"/>
      <c r="B68" s="14"/>
      <c r="C68" s="15"/>
      <c r="D68" s="13"/>
      <c r="E68" s="13"/>
      <c r="F68" s="13"/>
      <c r="G68" s="16"/>
      <c r="H68" s="13"/>
      <c r="I68" s="13"/>
      <c r="J68" s="16"/>
      <c r="K68" s="16"/>
      <c r="L68" s="17"/>
      <c r="M68" s="70" t="str">
        <f>IF(L68&lt;&gt;"",VLOOKUP(L68,'Valori consentiti'!$R$1:$S$21,2,0),"")</f>
        <v/>
      </c>
      <c r="N68" s="18"/>
      <c r="O68" s="23">
        <f t="shared" si="0"/>
        <v>0</v>
      </c>
      <c r="P68" s="25" t="str">
        <f t="shared" si="1"/>
        <v/>
      </c>
      <c r="Q68" s="19"/>
      <c r="R68" s="20"/>
      <c r="S68" s="24">
        <f t="shared" si="2"/>
        <v>0</v>
      </c>
      <c r="T68" s="26">
        <f t="shared" si="3"/>
        <v>0</v>
      </c>
      <c r="U68" s="19"/>
      <c r="V68" s="13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</row>
    <row r="69" spans="1:60" x14ac:dyDescent="0.25">
      <c r="A69" s="13"/>
      <c r="B69" s="14"/>
      <c r="C69" s="15"/>
      <c r="D69" s="13"/>
      <c r="E69" s="13"/>
      <c r="F69" s="13"/>
      <c r="G69" s="16"/>
      <c r="H69" s="13"/>
      <c r="I69" s="13"/>
      <c r="J69" s="16"/>
      <c r="K69" s="16"/>
      <c r="L69" s="17"/>
      <c r="M69" s="70" t="str">
        <f>IF(L69&lt;&gt;"",VLOOKUP(L69,'Valori consentiti'!$R$1:$S$21,2,0),"")</f>
        <v/>
      </c>
      <c r="N69" s="18"/>
      <c r="O69" s="23">
        <f t="shared" si="0"/>
        <v>0</v>
      </c>
      <c r="P69" s="25" t="str">
        <f t="shared" si="1"/>
        <v/>
      </c>
      <c r="Q69" s="19"/>
      <c r="R69" s="20"/>
      <c r="S69" s="24">
        <f t="shared" si="2"/>
        <v>0</v>
      </c>
      <c r="T69" s="26">
        <f t="shared" si="3"/>
        <v>0</v>
      </c>
      <c r="U69" s="19"/>
      <c r="V69" s="13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</row>
    <row r="70" spans="1:60" x14ac:dyDescent="0.25">
      <c r="A70" s="13"/>
      <c r="B70" s="14"/>
      <c r="C70" s="15"/>
      <c r="D70" s="13"/>
      <c r="E70" s="13"/>
      <c r="F70" s="13"/>
      <c r="G70" s="16"/>
      <c r="H70" s="13"/>
      <c r="I70" s="13"/>
      <c r="J70" s="16"/>
      <c r="K70" s="16"/>
      <c r="L70" s="17"/>
      <c r="M70" s="70" t="str">
        <f>IF(L70&lt;&gt;"",VLOOKUP(L70,'Valori consentiti'!$R$1:$S$21,2,0),"")</f>
        <v/>
      </c>
      <c r="N70" s="18"/>
      <c r="O70" s="23">
        <f t="shared" si="0"/>
        <v>0</v>
      </c>
      <c r="P70" s="25" t="str">
        <f t="shared" si="1"/>
        <v/>
      </c>
      <c r="Q70" s="19"/>
      <c r="R70" s="20"/>
      <c r="S70" s="24">
        <f t="shared" si="2"/>
        <v>0</v>
      </c>
      <c r="T70" s="26">
        <f t="shared" si="3"/>
        <v>0</v>
      </c>
      <c r="U70" s="19"/>
      <c r="V70" s="13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</row>
    <row r="71" spans="1:60" x14ac:dyDescent="0.25">
      <c r="A71" s="13"/>
      <c r="B71" s="14"/>
      <c r="C71" s="15"/>
      <c r="D71" s="13"/>
      <c r="E71" s="13"/>
      <c r="F71" s="13"/>
      <c r="G71" s="16"/>
      <c r="H71" s="13"/>
      <c r="I71" s="13"/>
      <c r="J71" s="16"/>
      <c r="K71" s="16"/>
      <c r="L71" s="17"/>
      <c r="M71" s="70" t="str">
        <f>IF(L71&lt;&gt;"",VLOOKUP(L71,'Valori consentiti'!$R$1:$S$21,2,0),"")</f>
        <v/>
      </c>
      <c r="N71" s="18"/>
      <c r="O71" s="23">
        <f t="shared" si="0"/>
        <v>0</v>
      </c>
      <c r="P71" s="25" t="str">
        <f t="shared" si="1"/>
        <v/>
      </c>
      <c r="Q71" s="19"/>
      <c r="R71" s="20"/>
      <c r="S71" s="24">
        <f t="shared" si="2"/>
        <v>0</v>
      </c>
      <c r="T71" s="26">
        <f t="shared" si="3"/>
        <v>0</v>
      </c>
      <c r="U71" s="19"/>
      <c r="V71" s="13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</row>
    <row r="72" spans="1:60" x14ac:dyDescent="0.25">
      <c r="A72" s="13"/>
      <c r="B72" s="14"/>
      <c r="C72" s="15"/>
      <c r="D72" s="13"/>
      <c r="E72" s="13"/>
      <c r="F72" s="13"/>
      <c r="G72" s="16"/>
      <c r="H72" s="13"/>
      <c r="I72" s="13"/>
      <c r="J72" s="16"/>
      <c r="K72" s="16"/>
      <c r="L72" s="17"/>
      <c r="M72" s="70" t="str">
        <f>IF(L72&lt;&gt;"",VLOOKUP(L72,'Valori consentiti'!$R$1:$S$21,2,0),"")</f>
        <v/>
      </c>
      <c r="N72" s="18"/>
      <c r="O72" s="23">
        <f t="shared" ref="O72:O107" si="4">+ROUND(N72,1)</f>
        <v>0</v>
      </c>
      <c r="P72" s="25" t="str">
        <f t="shared" ref="P72:P107" si="5">IF(AND(M72="",N72=""),"",ROUND(M72*N72,0))</f>
        <v/>
      </c>
      <c r="Q72" s="19"/>
      <c r="R72" s="20"/>
      <c r="S72" s="24">
        <f t="shared" ref="S72:S107" si="6">+ROUND(R72,1)</f>
        <v>0</v>
      </c>
      <c r="T72" s="26">
        <f t="shared" ref="T72:T107" si="7">ROUND(Q72*R72,0)</f>
        <v>0</v>
      </c>
      <c r="U72" s="19"/>
      <c r="V72" s="13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</row>
    <row r="73" spans="1:60" x14ac:dyDescent="0.25">
      <c r="A73" s="13"/>
      <c r="B73" s="14"/>
      <c r="C73" s="15"/>
      <c r="D73" s="13"/>
      <c r="E73" s="13"/>
      <c r="F73" s="13"/>
      <c r="G73" s="16"/>
      <c r="H73" s="13"/>
      <c r="I73" s="13"/>
      <c r="J73" s="16"/>
      <c r="K73" s="16"/>
      <c r="L73" s="17"/>
      <c r="M73" s="70" t="str">
        <f>IF(L73&lt;&gt;"",VLOOKUP(L73,'Valori consentiti'!$R$1:$S$21,2,0),"")</f>
        <v/>
      </c>
      <c r="N73" s="18"/>
      <c r="O73" s="23">
        <f t="shared" si="4"/>
        <v>0</v>
      </c>
      <c r="P73" s="25" t="str">
        <f t="shared" si="5"/>
        <v/>
      </c>
      <c r="Q73" s="19"/>
      <c r="R73" s="20"/>
      <c r="S73" s="24">
        <f t="shared" si="6"/>
        <v>0</v>
      </c>
      <c r="T73" s="26">
        <f t="shared" si="7"/>
        <v>0</v>
      </c>
      <c r="U73" s="19"/>
      <c r="V73" s="13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</row>
    <row r="74" spans="1:60" x14ac:dyDescent="0.25">
      <c r="A74" s="13"/>
      <c r="B74" s="14"/>
      <c r="C74" s="15"/>
      <c r="D74" s="13"/>
      <c r="E74" s="13"/>
      <c r="F74" s="13"/>
      <c r="G74" s="16"/>
      <c r="H74" s="13"/>
      <c r="I74" s="13"/>
      <c r="J74" s="16"/>
      <c r="K74" s="16"/>
      <c r="L74" s="17"/>
      <c r="M74" s="70" t="str">
        <f>IF(L74&lt;&gt;"",VLOOKUP(L74,'Valori consentiti'!$R$1:$S$21,2,0),"")</f>
        <v/>
      </c>
      <c r="N74" s="18"/>
      <c r="O74" s="23">
        <f t="shared" si="4"/>
        <v>0</v>
      </c>
      <c r="P74" s="25" t="str">
        <f t="shared" si="5"/>
        <v/>
      </c>
      <c r="Q74" s="19"/>
      <c r="R74" s="20"/>
      <c r="S74" s="24">
        <f t="shared" si="6"/>
        <v>0</v>
      </c>
      <c r="T74" s="26">
        <f t="shared" si="7"/>
        <v>0</v>
      </c>
      <c r="U74" s="19"/>
      <c r="V74" s="13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</row>
    <row r="75" spans="1:60" x14ac:dyDescent="0.25">
      <c r="A75" s="13"/>
      <c r="B75" s="14"/>
      <c r="C75" s="15"/>
      <c r="D75" s="13"/>
      <c r="E75" s="13"/>
      <c r="F75" s="13"/>
      <c r="G75" s="16"/>
      <c r="H75" s="13"/>
      <c r="I75" s="13"/>
      <c r="J75" s="16"/>
      <c r="K75" s="16"/>
      <c r="L75" s="17"/>
      <c r="M75" s="70" t="str">
        <f>IF(L75&lt;&gt;"",VLOOKUP(L75,'Valori consentiti'!$R$1:$S$21,2,0),"")</f>
        <v/>
      </c>
      <c r="N75" s="18"/>
      <c r="O75" s="23">
        <f t="shared" si="4"/>
        <v>0</v>
      </c>
      <c r="P75" s="25" t="str">
        <f t="shared" si="5"/>
        <v/>
      </c>
      <c r="Q75" s="19"/>
      <c r="R75" s="20"/>
      <c r="S75" s="24">
        <f t="shared" si="6"/>
        <v>0</v>
      </c>
      <c r="T75" s="26">
        <f t="shared" si="7"/>
        <v>0</v>
      </c>
      <c r="U75" s="19"/>
      <c r="V75" s="13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</row>
    <row r="76" spans="1:60" x14ac:dyDescent="0.25">
      <c r="A76" s="13"/>
      <c r="B76" s="14"/>
      <c r="C76" s="15"/>
      <c r="D76" s="13"/>
      <c r="E76" s="13"/>
      <c r="F76" s="13"/>
      <c r="G76" s="16"/>
      <c r="H76" s="13"/>
      <c r="I76" s="13"/>
      <c r="J76" s="16"/>
      <c r="K76" s="16"/>
      <c r="L76" s="17"/>
      <c r="M76" s="70" t="str">
        <f>IF(L76&lt;&gt;"",VLOOKUP(L76,'Valori consentiti'!$R$1:$S$21,2,0),"")</f>
        <v/>
      </c>
      <c r="N76" s="18"/>
      <c r="O76" s="23">
        <f t="shared" si="4"/>
        <v>0</v>
      </c>
      <c r="P76" s="25" t="str">
        <f t="shared" si="5"/>
        <v/>
      </c>
      <c r="Q76" s="19"/>
      <c r="R76" s="20"/>
      <c r="S76" s="24">
        <f t="shared" si="6"/>
        <v>0</v>
      </c>
      <c r="T76" s="26">
        <f t="shared" si="7"/>
        <v>0</v>
      </c>
      <c r="U76" s="19"/>
      <c r="V76" s="13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</row>
    <row r="77" spans="1:60" x14ac:dyDescent="0.25">
      <c r="A77" s="13"/>
      <c r="B77" s="14"/>
      <c r="C77" s="15"/>
      <c r="D77" s="13"/>
      <c r="E77" s="13"/>
      <c r="F77" s="13"/>
      <c r="G77" s="16"/>
      <c r="H77" s="13"/>
      <c r="I77" s="13"/>
      <c r="J77" s="16"/>
      <c r="K77" s="16"/>
      <c r="L77" s="17"/>
      <c r="M77" s="70" t="str">
        <f>IF(L77&lt;&gt;"",VLOOKUP(L77,'Valori consentiti'!$R$1:$S$21,2,0),"")</f>
        <v/>
      </c>
      <c r="N77" s="18"/>
      <c r="O77" s="23">
        <f t="shared" si="4"/>
        <v>0</v>
      </c>
      <c r="P77" s="25" t="str">
        <f t="shared" si="5"/>
        <v/>
      </c>
      <c r="Q77" s="19"/>
      <c r="R77" s="20"/>
      <c r="S77" s="24">
        <f t="shared" si="6"/>
        <v>0</v>
      </c>
      <c r="T77" s="26">
        <f t="shared" si="7"/>
        <v>0</v>
      </c>
      <c r="U77" s="19"/>
      <c r="V77" s="13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</row>
    <row r="78" spans="1:60" x14ac:dyDescent="0.25">
      <c r="A78" s="13"/>
      <c r="B78" s="14"/>
      <c r="C78" s="15"/>
      <c r="D78" s="13"/>
      <c r="E78" s="13"/>
      <c r="F78" s="13"/>
      <c r="G78" s="16"/>
      <c r="H78" s="13"/>
      <c r="I78" s="13"/>
      <c r="J78" s="16"/>
      <c r="K78" s="16"/>
      <c r="L78" s="17"/>
      <c r="M78" s="70" t="str">
        <f>IF(L78&lt;&gt;"",VLOOKUP(L78,'Valori consentiti'!$R$1:$S$21,2,0),"")</f>
        <v/>
      </c>
      <c r="N78" s="18"/>
      <c r="O78" s="23">
        <f t="shared" si="4"/>
        <v>0</v>
      </c>
      <c r="P78" s="25" t="str">
        <f t="shared" si="5"/>
        <v/>
      </c>
      <c r="Q78" s="19"/>
      <c r="R78" s="20"/>
      <c r="S78" s="24">
        <f t="shared" si="6"/>
        <v>0</v>
      </c>
      <c r="T78" s="26">
        <f t="shared" si="7"/>
        <v>0</v>
      </c>
      <c r="U78" s="19"/>
      <c r="V78" s="13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</row>
    <row r="79" spans="1:60" x14ac:dyDescent="0.25">
      <c r="A79" s="13"/>
      <c r="B79" s="14"/>
      <c r="C79" s="15"/>
      <c r="D79" s="13"/>
      <c r="E79" s="13"/>
      <c r="F79" s="13"/>
      <c r="G79" s="16"/>
      <c r="H79" s="13"/>
      <c r="I79" s="13"/>
      <c r="J79" s="16"/>
      <c r="K79" s="16"/>
      <c r="L79" s="17"/>
      <c r="M79" s="70" t="str">
        <f>IF(L79&lt;&gt;"",VLOOKUP(L79,'Valori consentiti'!$R$1:$S$21,2,0),"")</f>
        <v/>
      </c>
      <c r="N79" s="18"/>
      <c r="O79" s="23">
        <f t="shared" si="4"/>
        <v>0</v>
      </c>
      <c r="P79" s="25" t="str">
        <f t="shared" si="5"/>
        <v/>
      </c>
      <c r="Q79" s="19"/>
      <c r="R79" s="20"/>
      <c r="S79" s="24">
        <f t="shared" si="6"/>
        <v>0</v>
      </c>
      <c r="T79" s="26">
        <f t="shared" si="7"/>
        <v>0</v>
      </c>
      <c r="U79" s="19"/>
      <c r="V79" s="13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</row>
    <row r="80" spans="1:60" x14ac:dyDescent="0.25">
      <c r="A80" s="13"/>
      <c r="B80" s="14"/>
      <c r="C80" s="15"/>
      <c r="D80" s="13"/>
      <c r="E80" s="13"/>
      <c r="F80" s="13"/>
      <c r="G80" s="16"/>
      <c r="H80" s="13"/>
      <c r="I80" s="13"/>
      <c r="J80" s="16"/>
      <c r="K80" s="16"/>
      <c r="L80" s="17"/>
      <c r="M80" s="70" t="str">
        <f>IF(L80&lt;&gt;"",VLOOKUP(L80,'Valori consentiti'!$R$1:$S$21,2,0),"")</f>
        <v/>
      </c>
      <c r="N80" s="18"/>
      <c r="O80" s="23">
        <f t="shared" si="4"/>
        <v>0</v>
      </c>
      <c r="P80" s="25" t="str">
        <f t="shared" si="5"/>
        <v/>
      </c>
      <c r="Q80" s="19"/>
      <c r="R80" s="20"/>
      <c r="S80" s="24">
        <f t="shared" si="6"/>
        <v>0</v>
      </c>
      <c r="T80" s="26">
        <f t="shared" si="7"/>
        <v>0</v>
      </c>
      <c r="U80" s="19"/>
      <c r="V80" s="13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</row>
    <row r="81" spans="1:60" x14ac:dyDescent="0.25">
      <c r="A81" s="13"/>
      <c r="B81" s="14"/>
      <c r="C81" s="15"/>
      <c r="D81" s="13"/>
      <c r="E81" s="13"/>
      <c r="F81" s="13"/>
      <c r="G81" s="16"/>
      <c r="H81" s="13"/>
      <c r="I81" s="13"/>
      <c r="J81" s="16"/>
      <c r="K81" s="16"/>
      <c r="L81" s="17"/>
      <c r="M81" s="70" t="str">
        <f>IF(L81&lt;&gt;"",VLOOKUP(L81,'Valori consentiti'!$R$1:$S$21,2,0),"")</f>
        <v/>
      </c>
      <c r="N81" s="18"/>
      <c r="O81" s="23">
        <f t="shared" si="4"/>
        <v>0</v>
      </c>
      <c r="P81" s="25" t="str">
        <f t="shared" si="5"/>
        <v/>
      </c>
      <c r="Q81" s="19"/>
      <c r="R81" s="20"/>
      <c r="S81" s="24">
        <f t="shared" si="6"/>
        <v>0</v>
      </c>
      <c r="T81" s="26">
        <f t="shared" si="7"/>
        <v>0</v>
      </c>
      <c r="U81" s="19"/>
      <c r="V81" s="13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</row>
    <row r="82" spans="1:60" x14ac:dyDescent="0.25">
      <c r="A82" s="13"/>
      <c r="B82" s="14"/>
      <c r="C82" s="15"/>
      <c r="D82" s="13"/>
      <c r="E82" s="13"/>
      <c r="F82" s="13"/>
      <c r="G82" s="16"/>
      <c r="H82" s="13"/>
      <c r="I82" s="13"/>
      <c r="J82" s="16"/>
      <c r="K82" s="16"/>
      <c r="L82" s="17"/>
      <c r="M82" s="70" t="str">
        <f>IF(L82&lt;&gt;"",VLOOKUP(L82,'Valori consentiti'!$R$1:$S$21,2,0),"")</f>
        <v/>
      </c>
      <c r="N82" s="18"/>
      <c r="O82" s="23">
        <f t="shared" si="4"/>
        <v>0</v>
      </c>
      <c r="P82" s="25" t="str">
        <f t="shared" si="5"/>
        <v/>
      </c>
      <c r="Q82" s="19"/>
      <c r="R82" s="20"/>
      <c r="S82" s="24">
        <f t="shared" si="6"/>
        <v>0</v>
      </c>
      <c r="T82" s="26">
        <f t="shared" si="7"/>
        <v>0</v>
      </c>
      <c r="U82" s="19"/>
      <c r="V82" s="13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</row>
    <row r="83" spans="1:60" x14ac:dyDescent="0.25">
      <c r="A83" s="13"/>
      <c r="B83" s="14"/>
      <c r="C83" s="15"/>
      <c r="D83" s="13"/>
      <c r="E83" s="13"/>
      <c r="F83" s="13"/>
      <c r="G83" s="16"/>
      <c r="H83" s="13"/>
      <c r="I83" s="13"/>
      <c r="J83" s="16"/>
      <c r="K83" s="16"/>
      <c r="L83" s="17"/>
      <c r="M83" s="70" t="str">
        <f>IF(L83&lt;&gt;"",VLOOKUP(L83,'Valori consentiti'!$R$1:$S$21,2,0),"")</f>
        <v/>
      </c>
      <c r="N83" s="18"/>
      <c r="O83" s="23">
        <f t="shared" si="4"/>
        <v>0</v>
      </c>
      <c r="P83" s="25" t="str">
        <f t="shared" si="5"/>
        <v/>
      </c>
      <c r="Q83" s="19"/>
      <c r="R83" s="20"/>
      <c r="S83" s="24">
        <f t="shared" si="6"/>
        <v>0</v>
      </c>
      <c r="T83" s="26">
        <f t="shared" si="7"/>
        <v>0</v>
      </c>
      <c r="U83" s="19"/>
      <c r="V83" s="13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</row>
    <row r="84" spans="1:60" x14ac:dyDescent="0.25">
      <c r="A84" s="13"/>
      <c r="B84" s="14"/>
      <c r="C84" s="15"/>
      <c r="D84" s="13"/>
      <c r="E84" s="13"/>
      <c r="F84" s="13"/>
      <c r="G84" s="16"/>
      <c r="H84" s="13"/>
      <c r="I84" s="13"/>
      <c r="J84" s="16"/>
      <c r="K84" s="16"/>
      <c r="L84" s="17"/>
      <c r="M84" s="70" t="str">
        <f>IF(L84&lt;&gt;"",VLOOKUP(L84,'Valori consentiti'!$R$1:$S$21,2,0),"")</f>
        <v/>
      </c>
      <c r="N84" s="18"/>
      <c r="O84" s="23">
        <f t="shared" si="4"/>
        <v>0</v>
      </c>
      <c r="P84" s="25" t="str">
        <f t="shared" si="5"/>
        <v/>
      </c>
      <c r="Q84" s="19"/>
      <c r="R84" s="20"/>
      <c r="S84" s="24">
        <f t="shared" si="6"/>
        <v>0</v>
      </c>
      <c r="T84" s="26">
        <f t="shared" si="7"/>
        <v>0</v>
      </c>
      <c r="U84" s="19"/>
      <c r="V84" s="13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</row>
    <row r="85" spans="1:60" x14ac:dyDescent="0.25">
      <c r="A85" s="13"/>
      <c r="B85" s="14"/>
      <c r="C85" s="15"/>
      <c r="D85" s="13"/>
      <c r="E85" s="13"/>
      <c r="F85" s="13"/>
      <c r="G85" s="16"/>
      <c r="H85" s="13"/>
      <c r="I85" s="13"/>
      <c r="J85" s="16"/>
      <c r="K85" s="16"/>
      <c r="L85" s="17"/>
      <c r="M85" s="70" t="str">
        <f>IF(L85&lt;&gt;"",VLOOKUP(L85,'Valori consentiti'!$R$1:$S$21,2,0),"")</f>
        <v/>
      </c>
      <c r="N85" s="18"/>
      <c r="O85" s="23">
        <f t="shared" si="4"/>
        <v>0</v>
      </c>
      <c r="P85" s="25" t="str">
        <f t="shared" si="5"/>
        <v/>
      </c>
      <c r="Q85" s="19"/>
      <c r="R85" s="20"/>
      <c r="S85" s="24">
        <f t="shared" si="6"/>
        <v>0</v>
      </c>
      <c r="T85" s="26">
        <f t="shared" si="7"/>
        <v>0</v>
      </c>
      <c r="U85" s="19"/>
      <c r="V85" s="13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</row>
    <row r="86" spans="1:60" x14ac:dyDescent="0.25">
      <c r="A86" s="13"/>
      <c r="B86" s="14"/>
      <c r="C86" s="15"/>
      <c r="D86" s="13"/>
      <c r="E86" s="13"/>
      <c r="F86" s="13"/>
      <c r="G86" s="16"/>
      <c r="H86" s="13"/>
      <c r="I86" s="13"/>
      <c r="J86" s="16"/>
      <c r="K86" s="16"/>
      <c r="L86" s="17"/>
      <c r="M86" s="70" t="str">
        <f>IF(L86&lt;&gt;"",VLOOKUP(L86,'Valori consentiti'!$R$1:$S$21,2,0),"")</f>
        <v/>
      </c>
      <c r="N86" s="18"/>
      <c r="O86" s="23">
        <f t="shared" si="4"/>
        <v>0</v>
      </c>
      <c r="P86" s="25" t="str">
        <f t="shared" si="5"/>
        <v/>
      </c>
      <c r="Q86" s="19"/>
      <c r="R86" s="20"/>
      <c r="S86" s="24">
        <f t="shared" si="6"/>
        <v>0</v>
      </c>
      <c r="T86" s="26">
        <f t="shared" si="7"/>
        <v>0</v>
      </c>
      <c r="U86" s="19"/>
      <c r="V86" s="13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</row>
    <row r="87" spans="1:60" x14ac:dyDescent="0.25">
      <c r="A87" s="13"/>
      <c r="B87" s="14"/>
      <c r="C87" s="15"/>
      <c r="D87" s="13"/>
      <c r="E87" s="13"/>
      <c r="F87" s="13"/>
      <c r="G87" s="16"/>
      <c r="H87" s="13"/>
      <c r="I87" s="13"/>
      <c r="J87" s="16"/>
      <c r="K87" s="16"/>
      <c r="L87" s="17"/>
      <c r="M87" s="70" t="str">
        <f>IF(L87&lt;&gt;"",VLOOKUP(L87,'Valori consentiti'!$R$1:$S$21,2,0),"")</f>
        <v/>
      </c>
      <c r="N87" s="18"/>
      <c r="O87" s="23">
        <f t="shared" si="4"/>
        <v>0</v>
      </c>
      <c r="P87" s="25" t="str">
        <f t="shared" si="5"/>
        <v/>
      </c>
      <c r="Q87" s="19"/>
      <c r="R87" s="20"/>
      <c r="S87" s="24">
        <f t="shared" si="6"/>
        <v>0</v>
      </c>
      <c r="T87" s="26">
        <f t="shared" si="7"/>
        <v>0</v>
      </c>
      <c r="U87" s="19"/>
      <c r="V87" s="13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</row>
    <row r="88" spans="1:60" x14ac:dyDescent="0.25">
      <c r="A88" s="13"/>
      <c r="B88" s="14"/>
      <c r="C88" s="15"/>
      <c r="D88" s="13"/>
      <c r="E88" s="13"/>
      <c r="F88" s="13"/>
      <c r="G88" s="16"/>
      <c r="H88" s="13"/>
      <c r="I88" s="13"/>
      <c r="J88" s="16"/>
      <c r="K88" s="16"/>
      <c r="L88" s="17"/>
      <c r="M88" s="70" t="str">
        <f>IF(L88&lt;&gt;"",VLOOKUP(L88,'Valori consentiti'!$R$1:$S$21,2,0),"")</f>
        <v/>
      </c>
      <c r="N88" s="18"/>
      <c r="O88" s="23">
        <f t="shared" si="4"/>
        <v>0</v>
      </c>
      <c r="P88" s="25" t="str">
        <f t="shared" si="5"/>
        <v/>
      </c>
      <c r="Q88" s="19"/>
      <c r="R88" s="20"/>
      <c r="S88" s="24">
        <f t="shared" si="6"/>
        <v>0</v>
      </c>
      <c r="T88" s="26">
        <f t="shared" si="7"/>
        <v>0</v>
      </c>
      <c r="U88" s="19"/>
      <c r="V88" s="13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</row>
    <row r="89" spans="1:60" x14ac:dyDescent="0.25">
      <c r="A89" s="13"/>
      <c r="B89" s="14"/>
      <c r="C89" s="15"/>
      <c r="D89" s="13"/>
      <c r="E89" s="13"/>
      <c r="F89" s="13"/>
      <c r="G89" s="16"/>
      <c r="H89" s="13"/>
      <c r="I89" s="13"/>
      <c r="J89" s="16"/>
      <c r="K89" s="16"/>
      <c r="L89" s="17"/>
      <c r="M89" s="70" t="str">
        <f>IF(L89&lt;&gt;"",VLOOKUP(L89,'Valori consentiti'!$R$1:$S$21,2,0),"")</f>
        <v/>
      </c>
      <c r="N89" s="18"/>
      <c r="O89" s="23">
        <f t="shared" si="4"/>
        <v>0</v>
      </c>
      <c r="P89" s="25" t="str">
        <f t="shared" si="5"/>
        <v/>
      </c>
      <c r="Q89" s="19"/>
      <c r="R89" s="20"/>
      <c r="S89" s="24">
        <f t="shared" si="6"/>
        <v>0</v>
      </c>
      <c r="T89" s="26">
        <f t="shared" si="7"/>
        <v>0</v>
      </c>
      <c r="U89" s="19"/>
      <c r="V89" s="13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</row>
    <row r="90" spans="1:60" x14ac:dyDescent="0.25">
      <c r="A90" s="13"/>
      <c r="B90" s="14"/>
      <c r="C90" s="15"/>
      <c r="D90" s="13"/>
      <c r="E90" s="13"/>
      <c r="F90" s="13"/>
      <c r="G90" s="16"/>
      <c r="H90" s="13"/>
      <c r="I90" s="13"/>
      <c r="J90" s="16"/>
      <c r="K90" s="16"/>
      <c r="L90" s="17"/>
      <c r="M90" s="70" t="str">
        <f>IF(L90&lt;&gt;"",VLOOKUP(L90,'Valori consentiti'!$R$1:$S$21,2,0),"")</f>
        <v/>
      </c>
      <c r="N90" s="18"/>
      <c r="O90" s="23">
        <f t="shared" si="4"/>
        <v>0</v>
      </c>
      <c r="P90" s="25" t="str">
        <f t="shared" si="5"/>
        <v/>
      </c>
      <c r="Q90" s="19"/>
      <c r="R90" s="20"/>
      <c r="S90" s="24">
        <f t="shared" si="6"/>
        <v>0</v>
      </c>
      <c r="T90" s="26">
        <f t="shared" si="7"/>
        <v>0</v>
      </c>
      <c r="U90" s="19"/>
      <c r="V90" s="13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</row>
    <row r="91" spans="1:60" x14ac:dyDescent="0.25">
      <c r="A91" s="13"/>
      <c r="B91" s="14"/>
      <c r="C91" s="15"/>
      <c r="D91" s="13"/>
      <c r="E91" s="13"/>
      <c r="F91" s="13"/>
      <c r="G91" s="16"/>
      <c r="H91" s="13"/>
      <c r="I91" s="13"/>
      <c r="J91" s="16"/>
      <c r="K91" s="16"/>
      <c r="L91" s="17"/>
      <c r="M91" s="70" t="str">
        <f>IF(L91&lt;&gt;"",VLOOKUP(L91,'Valori consentiti'!$R$1:$S$21,2,0),"")</f>
        <v/>
      </c>
      <c r="N91" s="18"/>
      <c r="O91" s="23">
        <f t="shared" si="4"/>
        <v>0</v>
      </c>
      <c r="P91" s="25" t="str">
        <f t="shared" si="5"/>
        <v/>
      </c>
      <c r="Q91" s="19"/>
      <c r="R91" s="20"/>
      <c r="S91" s="24">
        <f t="shared" si="6"/>
        <v>0</v>
      </c>
      <c r="T91" s="26">
        <f t="shared" si="7"/>
        <v>0</v>
      </c>
      <c r="U91" s="19"/>
      <c r="V91" s="13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</row>
    <row r="92" spans="1:60" x14ac:dyDescent="0.25">
      <c r="A92" s="13"/>
      <c r="B92" s="14"/>
      <c r="C92" s="15"/>
      <c r="D92" s="13"/>
      <c r="E92" s="13"/>
      <c r="F92" s="13"/>
      <c r="G92" s="16"/>
      <c r="H92" s="13"/>
      <c r="I92" s="13"/>
      <c r="J92" s="16"/>
      <c r="K92" s="16"/>
      <c r="L92" s="17"/>
      <c r="M92" s="70" t="str">
        <f>IF(L92&lt;&gt;"",VLOOKUP(L92,'Valori consentiti'!$R$1:$S$21,2,0),"")</f>
        <v/>
      </c>
      <c r="N92" s="18"/>
      <c r="O92" s="23">
        <f t="shared" si="4"/>
        <v>0</v>
      </c>
      <c r="P92" s="25" t="str">
        <f t="shared" si="5"/>
        <v/>
      </c>
      <c r="Q92" s="19"/>
      <c r="R92" s="20"/>
      <c r="S92" s="24">
        <f t="shared" si="6"/>
        <v>0</v>
      </c>
      <c r="T92" s="26">
        <f t="shared" si="7"/>
        <v>0</v>
      </c>
      <c r="U92" s="19"/>
      <c r="V92" s="13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</row>
    <row r="93" spans="1:60" x14ac:dyDescent="0.25">
      <c r="A93" s="13"/>
      <c r="B93" s="14"/>
      <c r="C93" s="15"/>
      <c r="D93" s="13"/>
      <c r="E93" s="13"/>
      <c r="F93" s="13"/>
      <c r="G93" s="16"/>
      <c r="H93" s="13"/>
      <c r="I93" s="13"/>
      <c r="J93" s="16"/>
      <c r="K93" s="16"/>
      <c r="L93" s="17"/>
      <c r="M93" s="70" t="str">
        <f>IF(L93&lt;&gt;"",VLOOKUP(L93,'Valori consentiti'!$R$1:$S$21,2,0),"")</f>
        <v/>
      </c>
      <c r="N93" s="18"/>
      <c r="O93" s="23">
        <f t="shared" si="4"/>
        <v>0</v>
      </c>
      <c r="P93" s="25" t="str">
        <f t="shared" si="5"/>
        <v/>
      </c>
      <c r="Q93" s="19"/>
      <c r="R93" s="20"/>
      <c r="S93" s="24">
        <f t="shared" si="6"/>
        <v>0</v>
      </c>
      <c r="T93" s="26">
        <f t="shared" si="7"/>
        <v>0</v>
      </c>
      <c r="U93" s="19"/>
      <c r="V93" s="13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</row>
    <row r="94" spans="1:60" x14ac:dyDescent="0.25">
      <c r="A94" s="13"/>
      <c r="B94" s="14"/>
      <c r="C94" s="15"/>
      <c r="D94" s="13"/>
      <c r="E94" s="13"/>
      <c r="F94" s="13"/>
      <c r="G94" s="16"/>
      <c r="H94" s="13"/>
      <c r="I94" s="13"/>
      <c r="J94" s="16"/>
      <c r="K94" s="16"/>
      <c r="L94" s="17"/>
      <c r="M94" s="70" t="str">
        <f>IF(L94&lt;&gt;"",VLOOKUP(L94,'Valori consentiti'!$R$1:$S$21,2,0),"")</f>
        <v/>
      </c>
      <c r="N94" s="18"/>
      <c r="O94" s="23">
        <f t="shared" si="4"/>
        <v>0</v>
      </c>
      <c r="P94" s="25" t="str">
        <f t="shared" si="5"/>
        <v/>
      </c>
      <c r="Q94" s="19"/>
      <c r="R94" s="20"/>
      <c r="S94" s="24">
        <f t="shared" si="6"/>
        <v>0</v>
      </c>
      <c r="T94" s="26">
        <f t="shared" si="7"/>
        <v>0</v>
      </c>
      <c r="U94" s="19"/>
      <c r="V94" s="13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</row>
    <row r="95" spans="1:60" x14ac:dyDescent="0.25">
      <c r="A95" s="13"/>
      <c r="B95" s="14"/>
      <c r="C95" s="15"/>
      <c r="D95" s="13"/>
      <c r="E95" s="13"/>
      <c r="F95" s="13"/>
      <c r="G95" s="16"/>
      <c r="H95" s="13"/>
      <c r="I95" s="13"/>
      <c r="J95" s="16"/>
      <c r="K95" s="16"/>
      <c r="L95" s="17"/>
      <c r="M95" s="70" t="str">
        <f>IF(L95&lt;&gt;"",VLOOKUP(L95,'Valori consentiti'!$R$1:$S$21,2,0),"")</f>
        <v/>
      </c>
      <c r="N95" s="18"/>
      <c r="O95" s="23">
        <f t="shared" si="4"/>
        <v>0</v>
      </c>
      <c r="P95" s="25" t="str">
        <f t="shared" si="5"/>
        <v/>
      </c>
      <c r="Q95" s="19"/>
      <c r="R95" s="20"/>
      <c r="S95" s="24">
        <f t="shared" si="6"/>
        <v>0</v>
      </c>
      <c r="T95" s="26">
        <f t="shared" si="7"/>
        <v>0</v>
      </c>
      <c r="U95" s="19"/>
      <c r="V95" s="1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</row>
    <row r="96" spans="1:60" x14ac:dyDescent="0.25">
      <c r="A96" s="13"/>
      <c r="B96" s="14"/>
      <c r="C96" s="15"/>
      <c r="D96" s="13"/>
      <c r="E96" s="13"/>
      <c r="F96" s="13"/>
      <c r="G96" s="16"/>
      <c r="H96" s="13"/>
      <c r="I96" s="13"/>
      <c r="J96" s="16"/>
      <c r="K96" s="16"/>
      <c r="L96" s="17"/>
      <c r="M96" s="70" t="str">
        <f>IF(L96&lt;&gt;"",VLOOKUP(L96,'Valori consentiti'!$R$1:$S$21,2,0),"")</f>
        <v/>
      </c>
      <c r="N96" s="18"/>
      <c r="O96" s="23">
        <f t="shared" si="4"/>
        <v>0</v>
      </c>
      <c r="P96" s="25" t="str">
        <f t="shared" si="5"/>
        <v/>
      </c>
      <c r="Q96" s="19"/>
      <c r="R96" s="20"/>
      <c r="S96" s="24">
        <f t="shared" si="6"/>
        <v>0</v>
      </c>
      <c r="T96" s="26">
        <f t="shared" si="7"/>
        <v>0</v>
      </c>
      <c r="U96" s="19"/>
      <c r="V96" s="13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</row>
    <row r="97" spans="1:60" x14ac:dyDescent="0.25">
      <c r="A97" s="13"/>
      <c r="B97" s="14"/>
      <c r="C97" s="15"/>
      <c r="D97" s="13"/>
      <c r="E97" s="13"/>
      <c r="F97" s="13"/>
      <c r="G97" s="16"/>
      <c r="H97" s="13"/>
      <c r="I97" s="13"/>
      <c r="J97" s="16"/>
      <c r="K97" s="16"/>
      <c r="L97" s="17"/>
      <c r="M97" s="70" t="str">
        <f>IF(L97&lt;&gt;"",VLOOKUP(L97,'Valori consentiti'!$R$1:$S$21,2,0),"")</f>
        <v/>
      </c>
      <c r="N97" s="18"/>
      <c r="O97" s="23">
        <f t="shared" si="4"/>
        <v>0</v>
      </c>
      <c r="P97" s="25" t="str">
        <f t="shared" si="5"/>
        <v/>
      </c>
      <c r="Q97" s="19"/>
      <c r="R97" s="20"/>
      <c r="S97" s="24">
        <f t="shared" si="6"/>
        <v>0</v>
      </c>
      <c r="T97" s="26">
        <f t="shared" si="7"/>
        <v>0</v>
      </c>
      <c r="U97" s="19"/>
      <c r="V97" s="13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</row>
    <row r="98" spans="1:60" x14ac:dyDescent="0.25">
      <c r="A98" s="13"/>
      <c r="B98" s="14"/>
      <c r="C98" s="15"/>
      <c r="D98" s="13"/>
      <c r="E98" s="13"/>
      <c r="F98" s="13"/>
      <c r="G98" s="16"/>
      <c r="H98" s="13"/>
      <c r="I98" s="13"/>
      <c r="J98" s="16"/>
      <c r="K98" s="16"/>
      <c r="L98" s="17"/>
      <c r="M98" s="70" t="str">
        <f>IF(L98&lt;&gt;"",VLOOKUP(L98,'Valori consentiti'!$R$1:$S$21,2,0),"")</f>
        <v/>
      </c>
      <c r="N98" s="18"/>
      <c r="O98" s="23">
        <f t="shared" si="4"/>
        <v>0</v>
      </c>
      <c r="P98" s="25" t="str">
        <f t="shared" si="5"/>
        <v/>
      </c>
      <c r="Q98" s="19"/>
      <c r="R98" s="20"/>
      <c r="S98" s="24">
        <f t="shared" si="6"/>
        <v>0</v>
      </c>
      <c r="T98" s="26">
        <f t="shared" si="7"/>
        <v>0</v>
      </c>
      <c r="U98" s="19"/>
      <c r="V98" s="13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</row>
    <row r="99" spans="1:60" x14ac:dyDescent="0.25">
      <c r="A99" s="13"/>
      <c r="B99" s="14"/>
      <c r="C99" s="15"/>
      <c r="D99" s="13"/>
      <c r="E99" s="13"/>
      <c r="F99" s="13"/>
      <c r="G99" s="16"/>
      <c r="H99" s="13"/>
      <c r="I99" s="13"/>
      <c r="J99" s="16"/>
      <c r="K99" s="16"/>
      <c r="L99" s="17"/>
      <c r="M99" s="70" t="str">
        <f>IF(L99&lt;&gt;"",VLOOKUP(L99,'Valori consentiti'!$R$1:$S$21,2,0),"")</f>
        <v/>
      </c>
      <c r="N99" s="18"/>
      <c r="O99" s="23">
        <f t="shared" si="4"/>
        <v>0</v>
      </c>
      <c r="P99" s="25" t="str">
        <f t="shared" si="5"/>
        <v/>
      </c>
      <c r="Q99" s="19"/>
      <c r="R99" s="20"/>
      <c r="S99" s="24">
        <f t="shared" si="6"/>
        <v>0</v>
      </c>
      <c r="T99" s="26">
        <f t="shared" si="7"/>
        <v>0</v>
      </c>
      <c r="U99" s="19"/>
      <c r="V99" s="13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</row>
    <row r="100" spans="1:60" x14ac:dyDescent="0.25">
      <c r="A100" s="13"/>
      <c r="B100" s="14"/>
      <c r="C100" s="15"/>
      <c r="D100" s="13"/>
      <c r="E100" s="13"/>
      <c r="F100" s="13"/>
      <c r="G100" s="16"/>
      <c r="H100" s="13"/>
      <c r="I100" s="13"/>
      <c r="J100" s="16"/>
      <c r="K100" s="16"/>
      <c r="L100" s="17"/>
      <c r="M100" s="70" t="str">
        <f>IF(L100&lt;&gt;"",VLOOKUP(L100,'Valori consentiti'!$R$1:$S$21,2,0),"")</f>
        <v/>
      </c>
      <c r="N100" s="18"/>
      <c r="O100" s="23">
        <f t="shared" si="4"/>
        <v>0</v>
      </c>
      <c r="P100" s="25" t="str">
        <f t="shared" si="5"/>
        <v/>
      </c>
      <c r="Q100" s="19"/>
      <c r="R100" s="20"/>
      <c r="S100" s="24">
        <f t="shared" si="6"/>
        <v>0</v>
      </c>
      <c r="T100" s="26">
        <f t="shared" si="7"/>
        <v>0</v>
      </c>
      <c r="U100" s="19"/>
      <c r="V100" s="13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</row>
    <row r="101" spans="1:60" x14ac:dyDescent="0.25">
      <c r="A101" s="13"/>
      <c r="B101" s="14"/>
      <c r="C101" s="15"/>
      <c r="D101" s="13"/>
      <c r="E101" s="13"/>
      <c r="F101" s="13"/>
      <c r="G101" s="16"/>
      <c r="H101" s="13"/>
      <c r="I101" s="13"/>
      <c r="J101" s="16"/>
      <c r="K101" s="16"/>
      <c r="L101" s="17"/>
      <c r="M101" s="70" t="str">
        <f>IF(L101&lt;&gt;"",VLOOKUP(L101,'Valori consentiti'!$R$1:$S$21,2,0),"")</f>
        <v/>
      </c>
      <c r="N101" s="18"/>
      <c r="O101" s="23">
        <f t="shared" si="4"/>
        <v>0</v>
      </c>
      <c r="P101" s="25" t="str">
        <f t="shared" si="5"/>
        <v/>
      </c>
      <c r="Q101" s="19"/>
      <c r="R101" s="20"/>
      <c r="S101" s="24">
        <f t="shared" si="6"/>
        <v>0</v>
      </c>
      <c r="T101" s="26">
        <f t="shared" si="7"/>
        <v>0</v>
      </c>
      <c r="U101" s="19"/>
      <c r="V101" s="13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</row>
    <row r="102" spans="1:60" x14ac:dyDescent="0.25">
      <c r="A102" s="13"/>
      <c r="B102" s="14"/>
      <c r="C102" s="15"/>
      <c r="D102" s="13"/>
      <c r="E102" s="13"/>
      <c r="F102" s="13"/>
      <c r="G102" s="16"/>
      <c r="H102" s="13"/>
      <c r="I102" s="13"/>
      <c r="J102" s="16"/>
      <c r="K102" s="16"/>
      <c r="L102" s="17"/>
      <c r="M102" s="70" t="str">
        <f>IF(L102&lt;&gt;"",VLOOKUP(L102,'Valori consentiti'!$R$1:$S$21,2,0),"")</f>
        <v/>
      </c>
      <c r="N102" s="18"/>
      <c r="O102" s="23">
        <f t="shared" si="4"/>
        <v>0</v>
      </c>
      <c r="P102" s="25" t="str">
        <f t="shared" si="5"/>
        <v/>
      </c>
      <c r="Q102" s="19"/>
      <c r="R102" s="20"/>
      <c r="S102" s="24">
        <f t="shared" si="6"/>
        <v>0</v>
      </c>
      <c r="T102" s="26">
        <f t="shared" si="7"/>
        <v>0</v>
      </c>
      <c r="U102" s="19"/>
      <c r="V102" s="13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</row>
    <row r="103" spans="1:60" x14ac:dyDescent="0.25">
      <c r="A103" s="13"/>
      <c r="B103" s="14"/>
      <c r="C103" s="15"/>
      <c r="D103" s="13"/>
      <c r="E103" s="13"/>
      <c r="F103" s="13"/>
      <c r="G103" s="16"/>
      <c r="H103" s="13"/>
      <c r="I103" s="13"/>
      <c r="J103" s="16"/>
      <c r="K103" s="16"/>
      <c r="L103" s="17"/>
      <c r="M103" s="70" t="str">
        <f>IF(L103&lt;&gt;"",VLOOKUP(L103,'Valori consentiti'!$R$1:$S$21,2,0),"")</f>
        <v/>
      </c>
      <c r="N103" s="18"/>
      <c r="O103" s="23">
        <f t="shared" si="4"/>
        <v>0</v>
      </c>
      <c r="P103" s="25" t="str">
        <f t="shared" si="5"/>
        <v/>
      </c>
      <c r="Q103" s="19"/>
      <c r="R103" s="20"/>
      <c r="S103" s="24">
        <f t="shared" si="6"/>
        <v>0</v>
      </c>
      <c r="T103" s="26">
        <f t="shared" si="7"/>
        <v>0</v>
      </c>
      <c r="U103" s="19"/>
      <c r="V103" s="13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</row>
    <row r="104" spans="1:60" x14ac:dyDescent="0.25">
      <c r="A104" s="13"/>
      <c r="B104" s="14"/>
      <c r="C104" s="15"/>
      <c r="D104" s="13"/>
      <c r="E104" s="13"/>
      <c r="F104" s="13"/>
      <c r="G104" s="16"/>
      <c r="H104" s="13"/>
      <c r="I104" s="13"/>
      <c r="J104" s="16"/>
      <c r="K104" s="16"/>
      <c r="L104" s="17"/>
      <c r="M104" s="70" t="str">
        <f>IF(L104&lt;&gt;"",VLOOKUP(L104,'Valori consentiti'!$R$1:$S$21,2,0),"")</f>
        <v/>
      </c>
      <c r="N104" s="18"/>
      <c r="O104" s="23">
        <f t="shared" si="4"/>
        <v>0</v>
      </c>
      <c r="P104" s="25" t="str">
        <f t="shared" si="5"/>
        <v/>
      </c>
      <c r="Q104" s="19"/>
      <c r="R104" s="20"/>
      <c r="S104" s="24">
        <f t="shared" si="6"/>
        <v>0</v>
      </c>
      <c r="T104" s="26">
        <f t="shared" si="7"/>
        <v>0</v>
      </c>
      <c r="U104" s="19"/>
      <c r="V104" s="13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</row>
    <row r="105" spans="1:60" x14ac:dyDescent="0.25">
      <c r="A105" s="13"/>
      <c r="B105" s="14"/>
      <c r="C105" s="15"/>
      <c r="D105" s="13"/>
      <c r="E105" s="13"/>
      <c r="F105" s="13"/>
      <c r="G105" s="16"/>
      <c r="H105" s="13"/>
      <c r="I105" s="13"/>
      <c r="J105" s="16"/>
      <c r="K105" s="16"/>
      <c r="L105" s="17"/>
      <c r="M105" s="70" t="str">
        <f>IF(L105&lt;&gt;"",VLOOKUP(L105,'Valori consentiti'!$R$1:$S$21,2,0),"")</f>
        <v/>
      </c>
      <c r="N105" s="18"/>
      <c r="O105" s="23">
        <f t="shared" si="4"/>
        <v>0</v>
      </c>
      <c r="P105" s="25" t="str">
        <f t="shared" si="5"/>
        <v/>
      </c>
      <c r="Q105" s="19"/>
      <c r="R105" s="20"/>
      <c r="S105" s="24">
        <f t="shared" si="6"/>
        <v>0</v>
      </c>
      <c r="T105" s="26">
        <f t="shared" si="7"/>
        <v>0</v>
      </c>
      <c r="U105" s="19"/>
      <c r="V105" s="13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</row>
    <row r="106" spans="1:60" x14ac:dyDescent="0.25">
      <c r="A106" s="13"/>
      <c r="B106" s="14"/>
      <c r="C106" s="15"/>
      <c r="D106" s="13"/>
      <c r="E106" s="13"/>
      <c r="F106" s="13"/>
      <c r="G106" s="16"/>
      <c r="H106" s="13"/>
      <c r="I106" s="13"/>
      <c r="J106" s="16"/>
      <c r="K106" s="16"/>
      <c r="L106" s="17"/>
      <c r="M106" s="70" t="str">
        <f>IF(L106&lt;&gt;"",VLOOKUP(L106,'Valori consentiti'!$R$1:$S$21,2,0),"")</f>
        <v/>
      </c>
      <c r="N106" s="18"/>
      <c r="O106" s="23">
        <f t="shared" si="4"/>
        <v>0</v>
      </c>
      <c r="P106" s="25" t="str">
        <f t="shared" si="5"/>
        <v/>
      </c>
      <c r="Q106" s="19"/>
      <c r="R106" s="20"/>
      <c r="S106" s="24">
        <f t="shared" si="6"/>
        <v>0</v>
      </c>
      <c r="T106" s="26">
        <f t="shared" si="7"/>
        <v>0</v>
      </c>
      <c r="U106" s="19"/>
      <c r="V106" s="13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</row>
    <row r="107" spans="1:60" x14ac:dyDescent="0.25">
      <c r="A107" s="13"/>
      <c r="B107" s="14"/>
      <c r="C107" s="15"/>
      <c r="D107" s="13"/>
      <c r="E107" s="13"/>
      <c r="F107" s="13"/>
      <c r="G107" s="16"/>
      <c r="H107" s="13"/>
      <c r="I107" s="13"/>
      <c r="J107" s="16"/>
      <c r="K107" s="16"/>
      <c r="L107" s="17"/>
      <c r="M107" s="70" t="str">
        <f>IF(L107&lt;&gt;"",VLOOKUP(L107,'Valori consentiti'!$R$1:$S$21,2,0),"")</f>
        <v/>
      </c>
      <c r="N107" s="18"/>
      <c r="O107" s="23">
        <f t="shared" si="4"/>
        <v>0</v>
      </c>
      <c r="P107" s="25" t="str">
        <f t="shared" si="5"/>
        <v/>
      </c>
      <c r="Q107" s="19"/>
      <c r="R107" s="20"/>
      <c r="S107" s="24">
        <f t="shared" si="6"/>
        <v>0</v>
      </c>
      <c r="T107" s="26">
        <f t="shared" si="7"/>
        <v>0</v>
      </c>
      <c r="U107" s="19"/>
      <c r="V107" s="13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</row>
    <row r="108" spans="1:60" ht="40.5" customHeight="1" x14ac:dyDescent="0.25">
      <c r="A108" s="57" t="s">
        <v>651</v>
      </c>
      <c r="B108" s="57"/>
      <c r="C108" s="57"/>
      <c r="D108" s="57"/>
      <c r="E108" s="57"/>
      <c r="F108" s="57"/>
      <c r="G108" s="57"/>
      <c r="H108" s="57"/>
      <c r="I108" s="21"/>
      <c r="J108" s="21"/>
      <c r="K108" s="21"/>
      <c r="L108" s="21"/>
      <c r="M108" s="21"/>
      <c r="N108" s="22"/>
      <c r="O108" s="22"/>
      <c r="P108" s="21"/>
      <c r="Q108" s="21"/>
      <c r="R108" s="21"/>
      <c r="S108" s="22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</row>
  </sheetData>
  <sheetProtection algorithmName="SHA-512" hashValue="fG1nUOGzKStI1qk/dfH4Djf0w5sNguaOjIEhwAEWNLOQHL35rgtGOOkvU98UehfmytuHQmZ3qvlvMC1mCyWoKw==" saltValue="pKafsKfc2joSwDwZuLFRHQ==" spinCount="100000" sheet="1" objects="1" scenarios="1"/>
  <dataConsolidate/>
  <mergeCells count="9">
    <mergeCell ref="V1:V5"/>
    <mergeCell ref="B2:I2"/>
    <mergeCell ref="B3:I4"/>
    <mergeCell ref="B5:I5"/>
    <mergeCell ref="A108:H108"/>
    <mergeCell ref="B1:I1"/>
    <mergeCell ref="J1:K5"/>
    <mergeCell ref="Q1:U5"/>
    <mergeCell ref="L1:P5"/>
  </mergeCells>
  <dataValidations count="1">
    <dataValidation type="decimal" allowBlank="1" showInputMessage="1" showErrorMessage="1" error="Le attività di R&amp;S non possono essere inferiore al 10%" sqref="R7:R107 N7:N107" xr:uid="{00000000-0002-0000-0000-000000000000}">
      <formula1>0.1</formula1>
      <formula2>1</formula2>
    </dataValidation>
  </dataValidations>
  <pageMargins left="0.23622047244094491" right="0.23622047244094491" top="0.35433070866141736" bottom="0.55118110236220474" header="0.11811023622047245" footer="0.31496062992125984"/>
  <pageSetup paperSize="8" scale="56" fitToHeight="0" orientation="landscape" horizontalDpi="4294967293" verticalDpi="0" r:id="rId1"/>
  <headerFooter>
    <oddHeader>&amp;R06/04/2022</oddHeader>
    <oddFooter>&amp;CPagina &amp;P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ErrorMessage="1" error="Valore inserito non valido" xr:uid="{00000000-0002-0000-0000-000002000000}">
          <x14:formula1>
            <xm:f>'Valori consentiti'!$B$1:$B$3</xm:f>
          </x14:formula1>
          <xm:sqref>F7:F107</xm:sqref>
        </x14:dataValidation>
        <x14:dataValidation type="list" allowBlank="1" showErrorMessage="1" error="Valore inserito non valido" xr:uid="{00000000-0002-0000-0000-000003000000}">
          <x14:formula1>
            <xm:f>'Valori consentiti'!$A$1:$A$2</xm:f>
          </x14:formula1>
          <xm:sqref>G7:G107</xm:sqref>
        </x14:dataValidation>
        <x14:dataValidation type="list" allowBlank="1" showErrorMessage="1" error="Valore inserito non valido" xr:uid="{00000000-0002-0000-0000-000004000000}">
          <x14:formula1>
            <xm:f>'Valori consentiti'!$N$1:$N$4</xm:f>
          </x14:formula1>
          <xm:sqref>J7:K107</xm:sqref>
        </x14:dataValidation>
        <x14:dataValidation type="list" allowBlank="1" showInputMessage="1" showErrorMessage="1" xr:uid="{00000000-0002-0000-0000-000005000000}">
          <x14:formula1>
            <xm:f>'Valori consentiti'!$M$1:$M$19</xm:f>
          </x14:formula1>
          <xm:sqref>U7:U107</xm:sqref>
        </x14:dataValidation>
        <x14:dataValidation type="list" allowBlank="1" xr:uid="{00000000-0002-0000-0000-000006000000}">
          <x14:formula1>
            <xm:f>'Valori consentiti'!$C$1:$C$10</xm:f>
          </x14:formula1>
          <xm:sqref>E7:E107</xm:sqref>
        </x14:dataValidation>
        <x14:dataValidation type="list" allowBlank="1" showInputMessage="1" showErrorMessage="1" error="Valore inserito non valido_x000a_" xr:uid="{00000000-0002-0000-0000-00000A000000}">
          <x14:formula1>
            <xm:f>'Valori consentiti'!$I$1:$I$195</xm:f>
          </x14:formula1>
          <xm:sqref>D7:D107</xm:sqref>
        </x14:dataValidation>
        <x14:dataValidation type="list" allowBlank="1" showErrorMessage="1" error="Valore inserito non valido" xr:uid="{00000000-0002-0000-0000-00000B000000}">
          <x14:formula1>
            <xm:f>'Valori consentiti'!$F$1:$F$17</xm:f>
          </x14:formula1>
          <xm:sqref>A7:A107</xm:sqref>
        </x14:dataValidation>
        <x14:dataValidation type="list" allowBlank="1" showErrorMessage="1" error="Valore inserito non valido" xr:uid="{00000000-0002-0000-0000-00000C000000}">
          <x14:formula1>
            <xm:f>'Valori consentiti'!$D$1:$D$6</xm:f>
          </x14:formula1>
          <xm:sqref>H7:H107</xm:sqref>
        </x14:dataValidation>
        <x14:dataValidation type="list" allowBlank="1" showErrorMessage="1" error="Valore inserito non valido" xr:uid="{00000000-0002-0000-0000-00000D000000}">
          <x14:formula1>
            <xm:f>'Valori consentiti'!$E$1:$E$6</xm:f>
          </x14:formula1>
          <xm:sqref>I7:I107</xm:sqref>
        </x14:dataValidation>
        <x14:dataValidation type="list" allowBlank="1" showErrorMessage="1" error="Valore inserito non valido" xr:uid="{00000000-0002-0000-0000-00000E000000}">
          <x14:formula1>
            <xm:f>'Valori consentiti'!$G$1:$G$3</xm:f>
          </x14:formula1>
          <xm:sqref>V7:V107</xm:sqref>
        </x14:dataValidation>
        <x14:dataValidation type="list" allowBlank="1" showErrorMessage="1" error="Valore inserito non valido" xr:uid="{285A25F9-51E5-4C2C-A599-80353EBF2289}">
          <x14:formula1>
            <xm:f>'Valori consentiti'!$R$1:$R$21</xm:f>
          </x14:formula1>
          <xm:sqref>L7:L107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6E1A1-61B4-4875-B230-E939477FD4AA}">
  <dimension ref="B1:E29"/>
  <sheetViews>
    <sheetView showGridLines="0" workbookViewId="0"/>
  </sheetViews>
  <sheetFormatPr defaultRowHeight="12.75" x14ac:dyDescent="0.2"/>
  <cols>
    <col min="1" max="1" width="5.5703125" style="36" customWidth="1"/>
    <col min="2" max="2" width="40.85546875" style="36" customWidth="1"/>
    <col min="3" max="3" width="22.140625" style="34" customWidth="1"/>
    <col min="4" max="4" width="19.42578125" style="34" customWidth="1"/>
    <col min="5" max="16384" width="9.140625" style="36"/>
  </cols>
  <sheetData>
    <row r="1" spans="2:5" x14ac:dyDescent="0.2">
      <c r="B1" s="33"/>
      <c r="D1" s="35"/>
    </row>
    <row r="2" spans="2:5" ht="18.75" x14ac:dyDescent="0.3">
      <c r="B2" s="37" t="s">
        <v>657</v>
      </c>
    </row>
    <row r="3" spans="2:5" ht="15" x14ac:dyDescent="0.25">
      <c r="B3" s="38" t="s">
        <v>658</v>
      </c>
    </row>
    <row r="4" spans="2:5" ht="15" x14ac:dyDescent="0.25">
      <c r="B4" s="38"/>
    </row>
    <row r="5" spans="2:5" ht="30" x14ac:dyDescent="0.2">
      <c r="B5" s="39" t="s">
        <v>659</v>
      </c>
      <c r="C5" s="40" t="s">
        <v>660</v>
      </c>
      <c r="D5" s="41" t="s">
        <v>661</v>
      </c>
    </row>
    <row r="6" spans="2:5" ht="15" customHeight="1" x14ac:dyDescent="0.25">
      <c r="B6" s="42" t="s">
        <v>656</v>
      </c>
      <c r="C6" s="43"/>
      <c r="D6" s="44">
        <v>300.72000000000003</v>
      </c>
      <c r="E6" s="45"/>
    </row>
    <row r="7" spans="2:5" ht="15" x14ac:dyDescent="0.25">
      <c r="B7" s="42" t="s">
        <v>32</v>
      </c>
      <c r="C7" s="43" t="s">
        <v>646</v>
      </c>
      <c r="D7" s="44">
        <v>249.81</v>
      </c>
      <c r="E7" s="45"/>
    </row>
    <row r="8" spans="2:5" ht="15" x14ac:dyDescent="0.25">
      <c r="B8" s="42" t="s">
        <v>32</v>
      </c>
      <c r="C8" s="43" t="s">
        <v>647</v>
      </c>
      <c r="D8" s="44">
        <v>237.06</v>
      </c>
      <c r="E8" s="45"/>
    </row>
    <row r="9" spans="2:5" ht="15" x14ac:dyDescent="0.25">
      <c r="B9" s="42" t="s">
        <v>42</v>
      </c>
      <c r="C9" s="43" t="s">
        <v>646</v>
      </c>
      <c r="D9" s="44">
        <v>146.47</v>
      </c>
      <c r="E9" s="45"/>
    </row>
    <row r="10" spans="2:5" ht="15" x14ac:dyDescent="0.25">
      <c r="B10" s="42" t="s">
        <v>42</v>
      </c>
      <c r="C10" s="43" t="s">
        <v>647</v>
      </c>
      <c r="D10" s="44">
        <v>136.5</v>
      </c>
      <c r="E10" s="45"/>
    </row>
    <row r="11" spans="2:5" x14ac:dyDescent="0.2">
      <c r="B11" s="46" t="s">
        <v>633</v>
      </c>
      <c r="C11" s="47" t="s">
        <v>52</v>
      </c>
      <c r="D11" s="48">
        <v>67.400000000000006</v>
      </c>
      <c r="E11" s="45"/>
    </row>
    <row r="12" spans="2:5" x14ac:dyDescent="0.2">
      <c r="B12" s="46" t="s">
        <v>633</v>
      </c>
      <c r="C12" s="47" t="s">
        <v>62</v>
      </c>
      <c r="D12" s="48">
        <v>64.42</v>
      </c>
      <c r="E12" s="45"/>
    </row>
    <row r="13" spans="2:5" x14ac:dyDescent="0.2">
      <c r="B13" s="46" t="s">
        <v>633</v>
      </c>
      <c r="C13" s="47" t="s">
        <v>70</v>
      </c>
      <c r="D13" s="48">
        <v>61.43</v>
      </c>
      <c r="E13" s="45"/>
    </row>
    <row r="14" spans="2:5" x14ac:dyDescent="0.2">
      <c r="B14" s="46" t="s">
        <v>633</v>
      </c>
      <c r="C14" s="47" t="s">
        <v>76</v>
      </c>
      <c r="D14" s="48">
        <v>58.71</v>
      </c>
      <c r="E14" s="45"/>
    </row>
    <row r="15" spans="2:5" x14ac:dyDescent="0.2">
      <c r="B15" s="46" t="s">
        <v>633</v>
      </c>
      <c r="C15" s="47" t="s">
        <v>82</v>
      </c>
      <c r="D15" s="48">
        <v>54.12</v>
      </c>
      <c r="E15" s="45"/>
    </row>
    <row r="16" spans="2:5" x14ac:dyDescent="0.2">
      <c r="B16" s="46" t="s">
        <v>633</v>
      </c>
      <c r="C16" s="47" t="s">
        <v>88</v>
      </c>
      <c r="D16" s="48">
        <v>51.57</v>
      </c>
      <c r="E16" s="45"/>
    </row>
    <row r="17" spans="2:5" x14ac:dyDescent="0.2">
      <c r="B17" s="46" t="s">
        <v>633</v>
      </c>
      <c r="C17" s="47" t="s">
        <v>93</v>
      </c>
      <c r="D17" s="48">
        <v>50.36</v>
      </c>
      <c r="E17" s="45"/>
    </row>
    <row r="18" spans="2:5" x14ac:dyDescent="0.2">
      <c r="B18" s="49" t="s">
        <v>634</v>
      </c>
      <c r="C18" s="50" t="s">
        <v>62</v>
      </c>
      <c r="D18" s="51">
        <v>46.89</v>
      </c>
      <c r="E18" s="45"/>
    </row>
    <row r="19" spans="2:5" x14ac:dyDescent="0.2">
      <c r="B19" s="49" t="s">
        <v>634</v>
      </c>
      <c r="C19" s="50" t="s">
        <v>70</v>
      </c>
      <c r="D19" s="51">
        <v>45.9</v>
      </c>
      <c r="E19" s="45"/>
    </row>
    <row r="20" spans="2:5" x14ac:dyDescent="0.2">
      <c r="B20" s="49" t="s">
        <v>634</v>
      </c>
      <c r="C20" s="50" t="s">
        <v>76</v>
      </c>
      <c r="D20" s="51">
        <v>45.01</v>
      </c>
      <c r="E20" s="45"/>
    </row>
    <row r="21" spans="2:5" x14ac:dyDescent="0.2">
      <c r="B21" s="49" t="s">
        <v>634</v>
      </c>
      <c r="C21" s="50" t="s">
        <v>82</v>
      </c>
      <c r="D21" s="51">
        <v>42.98</v>
      </c>
      <c r="E21" s="45"/>
    </row>
    <row r="22" spans="2:5" x14ac:dyDescent="0.2">
      <c r="B22" s="49" t="s">
        <v>634</v>
      </c>
      <c r="C22" s="50" t="s">
        <v>88</v>
      </c>
      <c r="D22" s="51">
        <v>40.520000000000003</v>
      </c>
      <c r="E22" s="45"/>
    </row>
    <row r="23" spans="2:5" x14ac:dyDescent="0.2">
      <c r="B23" s="49" t="s">
        <v>634</v>
      </c>
      <c r="C23" s="50" t="s">
        <v>93</v>
      </c>
      <c r="D23" s="51">
        <v>38.619999999999997</v>
      </c>
      <c r="E23" s="45"/>
    </row>
    <row r="24" spans="2:5" x14ac:dyDescent="0.2">
      <c r="B24" s="46" t="s">
        <v>635</v>
      </c>
      <c r="C24" s="47" t="s">
        <v>82</v>
      </c>
      <c r="D24" s="48">
        <v>38.96</v>
      </c>
      <c r="E24" s="45"/>
    </row>
    <row r="25" spans="2:5" x14ac:dyDescent="0.2">
      <c r="B25" s="46" t="s">
        <v>635</v>
      </c>
      <c r="C25" s="47" t="s">
        <v>88</v>
      </c>
      <c r="D25" s="48">
        <v>37.92</v>
      </c>
      <c r="E25" s="45"/>
    </row>
    <row r="26" spans="2:5" x14ac:dyDescent="0.2">
      <c r="B26" s="46" t="s">
        <v>635</v>
      </c>
      <c r="C26" s="47" t="s">
        <v>93</v>
      </c>
      <c r="D26" s="48">
        <v>36.99</v>
      </c>
      <c r="E26" s="45"/>
    </row>
    <row r="28" spans="2:5" ht="15" x14ac:dyDescent="0.25">
      <c r="B28" s="38" t="s">
        <v>662</v>
      </c>
    </row>
    <row r="29" spans="2:5" ht="16.5" customHeight="1" x14ac:dyDescent="0.25">
      <c r="B29" s="60"/>
      <c r="C29" s="60"/>
      <c r="D29" s="60"/>
      <c r="E29" s="60"/>
    </row>
  </sheetData>
  <mergeCells count="1">
    <mergeCell ref="B29:E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43"/>
  <sheetViews>
    <sheetView topLeftCell="J1" zoomScale="85" zoomScaleNormal="85" workbookViewId="0">
      <selection activeCell="R9" sqref="R9"/>
    </sheetView>
  </sheetViews>
  <sheetFormatPr defaultRowHeight="14.25" x14ac:dyDescent="0.2"/>
  <cols>
    <col min="1" max="2" width="9.7109375" style="7" customWidth="1"/>
    <col min="3" max="3" width="29.7109375" style="7" customWidth="1"/>
    <col min="4" max="4" width="9.7109375" style="7" customWidth="1"/>
    <col min="5" max="5" width="48.5703125" style="7" customWidth="1"/>
    <col min="6" max="6" width="34.140625" style="7" customWidth="1"/>
    <col min="7" max="7" width="34.42578125" style="7" customWidth="1"/>
    <col min="8" max="8" width="33.140625" style="7" customWidth="1"/>
    <col min="9" max="9" width="26.28515625" style="7" customWidth="1"/>
    <col min="10" max="10" width="22.85546875" style="7" customWidth="1"/>
    <col min="11" max="11" width="21.7109375" style="7" customWidth="1"/>
    <col min="12" max="12" width="9.7109375" style="10" customWidth="1"/>
    <col min="13" max="13" width="76.140625" style="7" bestFit="1" customWidth="1"/>
    <col min="14" max="14" width="36.5703125" style="7" bestFit="1" customWidth="1"/>
    <col min="15" max="15" width="9.7109375" style="7" customWidth="1"/>
    <col min="16" max="16" width="43.7109375" style="6" bestFit="1" customWidth="1"/>
    <col min="17" max="17" width="19" style="32" bestFit="1" customWidth="1"/>
    <col min="18" max="18" width="34.7109375" style="6" customWidth="1"/>
    <col min="19" max="16384" width="9.140625" style="6"/>
  </cols>
  <sheetData>
    <row r="1" spans="1:19" s="7" customFormat="1" x14ac:dyDescent="0.2">
      <c r="A1" s="7" t="s">
        <v>12</v>
      </c>
      <c r="B1" s="7" t="s">
        <v>13</v>
      </c>
      <c r="C1" s="7" t="s">
        <v>631</v>
      </c>
      <c r="D1" s="7" t="s">
        <v>14</v>
      </c>
      <c r="E1" s="7" t="s">
        <v>15</v>
      </c>
      <c r="F1" s="7" t="s">
        <v>16</v>
      </c>
      <c r="G1" s="7" t="s">
        <v>17</v>
      </c>
      <c r="H1" s="7" t="s">
        <v>18</v>
      </c>
      <c r="I1" s="8" t="s">
        <v>19</v>
      </c>
      <c r="J1" s="7" t="s">
        <v>20</v>
      </c>
      <c r="K1" s="7" t="s">
        <v>648</v>
      </c>
      <c r="L1" s="10">
        <v>10</v>
      </c>
      <c r="M1" s="7" t="s">
        <v>21</v>
      </c>
      <c r="N1" s="7" t="s">
        <v>22</v>
      </c>
      <c r="O1" s="27">
        <v>300.72000000000003</v>
      </c>
      <c r="P1" s="29" t="s">
        <v>656</v>
      </c>
      <c r="Q1" s="30"/>
      <c r="R1" s="7" t="s">
        <v>656</v>
      </c>
      <c r="S1" s="27">
        <v>300.72000000000003</v>
      </c>
    </row>
    <row r="2" spans="1:19" s="7" customFormat="1" x14ac:dyDescent="0.2">
      <c r="A2" s="7" t="s">
        <v>23</v>
      </c>
      <c r="B2" s="7" t="s">
        <v>24</v>
      </c>
      <c r="C2" s="7" t="s">
        <v>632</v>
      </c>
      <c r="D2" s="7" t="s">
        <v>26</v>
      </c>
      <c r="E2" s="7" t="s">
        <v>27</v>
      </c>
      <c r="F2" s="7" t="s">
        <v>28</v>
      </c>
      <c r="G2" s="7" t="s">
        <v>29</v>
      </c>
      <c r="H2" s="7" t="s">
        <v>30</v>
      </c>
      <c r="I2" s="8" t="s">
        <v>31</v>
      </c>
      <c r="J2" s="7" t="s">
        <v>32</v>
      </c>
      <c r="K2" s="7" t="s">
        <v>646</v>
      </c>
      <c r="L2" s="10">
        <v>15</v>
      </c>
      <c r="M2" s="7" t="s">
        <v>652</v>
      </c>
      <c r="N2" s="7" t="s">
        <v>33</v>
      </c>
      <c r="O2" s="27">
        <v>249.81</v>
      </c>
      <c r="P2" s="29" t="s">
        <v>32</v>
      </c>
      <c r="Q2" s="30" t="s">
        <v>646</v>
      </c>
      <c r="R2" s="7" t="s">
        <v>663</v>
      </c>
      <c r="S2" s="27">
        <v>249.81</v>
      </c>
    </row>
    <row r="3" spans="1:19" s="7" customFormat="1" x14ac:dyDescent="0.2">
      <c r="B3" s="7" t="s">
        <v>34</v>
      </c>
      <c r="C3" s="7" t="s">
        <v>25</v>
      </c>
      <c r="D3" s="7" t="s">
        <v>36</v>
      </c>
      <c r="E3" s="7" t="s">
        <v>37</v>
      </c>
      <c r="F3" s="7" t="s">
        <v>38</v>
      </c>
      <c r="G3" s="7" t="s">
        <v>39</v>
      </c>
      <c r="H3" s="7" t="s">
        <v>40</v>
      </c>
      <c r="I3" s="8" t="s">
        <v>41</v>
      </c>
      <c r="J3" s="7" t="s">
        <v>42</v>
      </c>
      <c r="K3" s="7" t="s">
        <v>647</v>
      </c>
      <c r="L3" s="10">
        <v>20</v>
      </c>
      <c r="M3" s="7" t="s">
        <v>43</v>
      </c>
      <c r="N3" s="7" t="s">
        <v>44</v>
      </c>
      <c r="O3" s="27">
        <v>237.06</v>
      </c>
      <c r="P3" s="29" t="s">
        <v>32</v>
      </c>
      <c r="Q3" s="30" t="s">
        <v>647</v>
      </c>
      <c r="R3" s="7" t="s">
        <v>664</v>
      </c>
      <c r="S3" s="27">
        <v>237.06</v>
      </c>
    </row>
    <row r="4" spans="1:19" s="7" customFormat="1" x14ac:dyDescent="0.2">
      <c r="C4" s="7" t="s">
        <v>35</v>
      </c>
      <c r="D4" s="7" t="s">
        <v>46</v>
      </c>
      <c r="E4" s="7" t="s">
        <v>47</v>
      </c>
      <c r="F4" s="7" t="s">
        <v>48</v>
      </c>
      <c r="H4" s="7" t="s">
        <v>49</v>
      </c>
      <c r="I4" s="8" t="s">
        <v>50</v>
      </c>
      <c r="J4" s="7" t="s">
        <v>51</v>
      </c>
      <c r="K4" s="7" t="s">
        <v>52</v>
      </c>
      <c r="L4" s="10">
        <v>25</v>
      </c>
      <c r="M4" s="8" t="s">
        <v>53</v>
      </c>
      <c r="N4" s="7" t="s">
        <v>54</v>
      </c>
      <c r="O4" s="27">
        <v>146.47</v>
      </c>
      <c r="P4" s="29" t="s">
        <v>42</v>
      </c>
      <c r="Q4" s="30" t="s">
        <v>646</v>
      </c>
      <c r="R4" s="7" t="s">
        <v>665</v>
      </c>
      <c r="S4" s="27">
        <v>146.47</v>
      </c>
    </row>
    <row r="5" spans="1:19" s="7" customFormat="1" x14ac:dyDescent="0.2">
      <c r="C5" s="7" t="s">
        <v>45</v>
      </c>
      <c r="D5" s="7" t="s">
        <v>56</v>
      </c>
      <c r="E5" s="7" t="s">
        <v>57</v>
      </c>
      <c r="F5" s="7" t="s">
        <v>58</v>
      </c>
      <c r="H5" s="7" t="s">
        <v>59</v>
      </c>
      <c r="I5" s="8" t="s">
        <v>60</v>
      </c>
      <c r="J5" s="7" t="s">
        <v>61</v>
      </c>
      <c r="K5" s="7" t="s">
        <v>62</v>
      </c>
      <c r="L5" s="10">
        <v>30</v>
      </c>
      <c r="M5" s="7" t="s">
        <v>63</v>
      </c>
      <c r="O5" s="27">
        <v>136.5</v>
      </c>
      <c r="P5" s="29" t="s">
        <v>42</v>
      </c>
      <c r="Q5" s="30" t="s">
        <v>647</v>
      </c>
      <c r="R5" s="7" t="s">
        <v>666</v>
      </c>
      <c r="S5" s="27">
        <v>136.5</v>
      </c>
    </row>
    <row r="6" spans="1:19" s="7" customFormat="1" x14ac:dyDescent="0.2">
      <c r="C6" s="7" t="s">
        <v>55</v>
      </c>
      <c r="D6" s="7" t="s">
        <v>65</v>
      </c>
      <c r="E6" s="7" t="s">
        <v>66</v>
      </c>
      <c r="F6" s="7" t="s">
        <v>67</v>
      </c>
      <c r="H6" s="7" t="s">
        <v>68</v>
      </c>
      <c r="I6" s="8" t="s">
        <v>69</v>
      </c>
      <c r="J6" s="7" t="s">
        <v>645</v>
      </c>
      <c r="K6" s="7" t="s">
        <v>70</v>
      </c>
      <c r="L6" s="10">
        <v>35</v>
      </c>
      <c r="M6" s="7" t="s">
        <v>71</v>
      </c>
      <c r="O6" s="27">
        <v>67.400000000000006</v>
      </c>
      <c r="P6" s="29" t="s">
        <v>633</v>
      </c>
      <c r="Q6" s="30" t="s">
        <v>52</v>
      </c>
      <c r="R6" s="7" t="s">
        <v>667</v>
      </c>
      <c r="S6" s="27">
        <v>67.400000000000006</v>
      </c>
    </row>
    <row r="7" spans="1:19" s="7" customFormat="1" x14ac:dyDescent="0.2">
      <c r="C7" s="7" t="s">
        <v>64</v>
      </c>
      <c r="F7" s="7" t="s">
        <v>73</v>
      </c>
      <c r="H7" s="7" t="s">
        <v>74</v>
      </c>
      <c r="I7" s="8" t="s">
        <v>75</v>
      </c>
      <c r="K7" s="7" t="s">
        <v>76</v>
      </c>
      <c r="L7" s="10">
        <v>40</v>
      </c>
      <c r="M7" s="7" t="s">
        <v>77</v>
      </c>
      <c r="O7" s="27">
        <v>64.42</v>
      </c>
      <c r="P7" s="29" t="s">
        <v>633</v>
      </c>
      <c r="Q7" s="30" t="s">
        <v>62</v>
      </c>
      <c r="R7" s="7" t="s">
        <v>668</v>
      </c>
      <c r="S7" s="27">
        <v>64.42</v>
      </c>
    </row>
    <row r="8" spans="1:19" s="7" customFormat="1" x14ac:dyDescent="0.2">
      <c r="C8" s="7" t="s">
        <v>72</v>
      </c>
      <c r="F8" s="7" t="s">
        <v>79</v>
      </c>
      <c r="H8" s="7" t="s">
        <v>80</v>
      </c>
      <c r="I8" s="8" t="s">
        <v>81</v>
      </c>
      <c r="K8" s="7" t="s">
        <v>82</v>
      </c>
      <c r="L8" s="10">
        <v>45</v>
      </c>
      <c r="M8" s="7" t="s">
        <v>83</v>
      </c>
      <c r="O8" s="27">
        <v>61.43</v>
      </c>
      <c r="P8" s="29" t="s">
        <v>633</v>
      </c>
      <c r="Q8" s="30" t="s">
        <v>70</v>
      </c>
      <c r="R8" s="7" t="s">
        <v>669</v>
      </c>
      <c r="S8" s="27">
        <v>61.43</v>
      </c>
    </row>
    <row r="9" spans="1:19" s="7" customFormat="1" x14ac:dyDescent="0.2">
      <c r="C9" s="7" t="s">
        <v>78</v>
      </c>
      <c r="F9" s="7" t="s">
        <v>85</v>
      </c>
      <c r="H9" s="7" t="s">
        <v>86</v>
      </c>
      <c r="I9" s="8" t="s">
        <v>87</v>
      </c>
      <c r="K9" s="7" t="s">
        <v>88</v>
      </c>
      <c r="L9" s="10">
        <v>50</v>
      </c>
      <c r="M9" s="7" t="s">
        <v>89</v>
      </c>
      <c r="O9" s="27">
        <v>58.71</v>
      </c>
      <c r="P9" s="29" t="s">
        <v>633</v>
      </c>
      <c r="Q9" s="30" t="s">
        <v>76</v>
      </c>
      <c r="R9" s="7" t="s">
        <v>670</v>
      </c>
      <c r="S9" s="27">
        <v>58.71</v>
      </c>
    </row>
    <row r="10" spans="1:19" s="7" customFormat="1" x14ac:dyDescent="0.2">
      <c r="C10" s="7" t="s">
        <v>84</v>
      </c>
      <c r="F10" s="7" t="s">
        <v>90</v>
      </c>
      <c r="H10" s="7" t="s">
        <v>91</v>
      </c>
      <c r="I10" s="8" t="s">
        <v>92</v>
      </c>
      <c r="K10" s="7" t="s">
        <v>93</v>
      </c>
      <c r="L10" s="10">
        <v>55</v>
      </c>
      <c r="M10" s="7" t="s">
        <v>94</v>
      </c>
      <c r="O10" s="27">
        <v>54.12</v>
      </c>
      <c r="P10" s="29" t="s">
        <v>633</v>
      </c>
      <c r="Q10" s="30" t="s">
        <v>82</v>
      </c>
      <c r="R10" s="7" t="s">
        <v>671</v>
      </c>
      <c r="S10" s="27">
        <v>54.12</v>
      </c>
    </row>
    <row r="11" spans="1:19" s="7" customFormat="1" x14ac:dyDescent="0.2">
      <c r="F11" s="7" t="s">
        <v>95</v>
      </c>
      <c r="H11" s="7" t="s">
        <v>96</v>
      </c>
      <c r="I11" s="8" t="s">
        <v>97</v>
      </c>
      <c r="L11" s="10">
        <v>60</v>
      </c>
      <c r="M11" s="7" t="s">
        <v>98</v>
      </c>
      <c r="O11" s="27">
        <v>51.57</v>
      </c>
      <c r="P11" s="29" t="s">
        <v>633</v>
      </c>
      <c r="Q11" s="30" t="s">
        <v>88</v>
      </c>
      <c r="R11" s="7" t="s">
        <v>672</v>
      </c>
      <c r="S11" s="27">
        <v>51.57</v>
      </c>
    </row>
    <row r="12" spans="1:19" s="7" customFormat="1" x14ac:dyDescent="0.2">
      <c r="F12" s="7" t="s">
        <v>99</v>
      </c>
      <c r="H12" s="7" t="s">
        <v>100</v>
      </c>
      <c r="I12" s="8" t="s">
        <v>101</v>
      </c>
      <c r="L12" s="10">
        <v>65</v>
      </c>
      <c r="M12" s="7" t="s">
        <v>102</v>
      </c>
      <c r="O12" s="27">
        <v>50.36</v>
      </c>
      <c r="P12" s="29" t="s">
        <v>633</v>
      </c>
      <c r="Q12" s="30" t="s">
        <v>93</v>
      </c>
      <c r="R12" s="7" t="s">
        <v>673</v>
      </c>
      <c r="S12" s="27">
        <v>50.36</v>
      </c>
    </row>
    <row r="13" spans="1:19" s="7" customFormat="1" x14ac:dyDescent="0.2">
      <c r="F13" s="7" t="s">
        <v>103</v>
      </c>
      <c r="H13" s="7" t="s">
        <v>104</v>
      </c>
      <c r="I13" s="8" t="s">
        <v>105</v>
      </c>
      <c r="L13" s="10">
        <v>70</v>
      </c>
      <c r="M13" s="7" t="s">
        <v>106</v>
      </c>
      <c r="O13" s="27">
        <v>46.89</v>
      </c>
      <c r="P13" s="29" t="s">
        <v>634</v>
      </c>
      <c r="Q13" s="30" t="s">
        <v>62</v>
      </c>
      <c r="R13" s="7" t="s">
        <v>674</v>
      </c>
      <c r="S13" s="27">
        <v>46.89</v>
      </c>
    </row>
    <row r="14" spans="1:19" s="7" customFormat="1" x14ac:dyDescent="0.2">
      <c r="F14" s="7" t="s">
        <v>107</v>
      </c>
      <c r="H14" s="7" t="s">
        <v>108</v>
      </c>
      <c r="I14" s="8" t="s">
        <v>109</v>
      </c>
      <c r="L14" s="10">
        <v>75</v>
      </c>
      <c r="M14" s="7" t="s">
        <v>110</v>
      </c>
      <c r="O14" s="27">
        <v>45.9</v>
      </c>
      <c r="P14" s="29" t="s">
        <v>634</v>
      </c>
      <c r="Q14" s="30" t="s">
        <v>70</v>
      </c>
      <c r="R14" s="7" t="s">
        <v>675</v>
      </c>
      <c r="S14" s="27">
        <v>45.9</v>
      </c>
    </row>
    <row r="15" spans="1:19" s="7" customFormat="1" x14ac:dyDescent="0.2">
      <c r="F15" s="7" t="s">
        <v>111</v>
      </c>
      <c r="H15" s="7" t="s">
        <v>112</v>
      </c>
      <c r="I15" s="8" t="s">
        <v>113</v>
      </c>
      <c r="L15" s="10">
        <v>80</v>
      </c>
      <c r="M15" s="7" t="s">
        <v>114</v>
      </c>
      <c r="O15" s="27">
        <v>45.01</v>
      </c>
      <c r="P15" s="29" t="s">
        <v>634</v>
      </c>
      <c r="Q15" s="30" t="s">
        <v>76</v>
      </c>
      <c r="R15" s="7" t="s">
        <v>676</v>
      </c>
      <c r="S15" s="27">
        <v>45.01</v>
      </c>
    </row>
    <row r="16" spans="1:19" s="7" customFormat="1" x14ac:dyDescent="0.2">
      <c r="F16" s="7" t="s">
        <v>115</v>
      </c>
      <c r="H16" s="7" t="s">
        <v>116</v>
      </c>
      <c r="I16" s="8" t="s">
        <v>117</v>
      </c>
      <c r="L16" s="10">
        <v>85</v>
      </c>
      <c r="M16" s="7" t="s">
        <v>118</v>
      </c>
      <c r="O16" s="27">
        <v>42.98</v>
      </c>
      <c r="P16" s="29" t="s">
        <v>634</v>
      </c>
      <c r="Q16" s="30" t="s">
        <v>82</v>
      </c>
      <c r="R16" s="7" t="s">
        <v>677</v>
      </c>
      <c r="S16" s="27">
        <v>42.98</v>
      </c>
    </row>
    <row r="17" spans="6:19" s="7" customFormat="1" x14ac:dyDescent="0.2">
      <c r="F17" s="7" t="s">
        <v>119</v>
      </c>
      <c r="H17" s="7" t="s">
        <v>120</v>
      </c>
      <c r="I17" s="8" t="s">
        <v>121</v>
      </c>
      <c r="L17" s="10">
        <v>90</v>
      </c>
      <c r="M17" s="7" t="s">
        <v>122</v>
      </c>
      <c r="O17" s="28">
        <v>40.520000000000003</v>
      </c>
      <c r="P17" s="29" t="s">
        <v>634</v>
      </c>
      <c r="Q17" s="30" t="s">
        <v>88</v>
      </c>
      <c r="R17" s="7" t="s">
        <v>678</v>
      </c>
      <c r="S17" s="28">
        <v>40.520000000000003</v>
      </c>
    </row>
    <row r="18" spans="6:19" s="7" customFormat="1" x14ac:dyDescent="0.2">
      <c r="H18" s="7" t="s">
        <v>123</v>
      </c>
      <c r="I18" s="8" t="s">
        <v>124</v>
      </c>
      <c r="L18" s="10">
        <v>95</v>
      </c>
      <c r="M18" s="7" t="s">
        <v>125</v>
      </c>
      <c r="O18" s="28">
        <v>38.619999999999997</v>
      </c>
      <c r="P18" s="29" t="s">
        <v>634</v>
      </c>
      <c r="Q18" s="30" t="s">
        <v>93</v>
      </c>
      <c r="R18" s="7" t="s">
        <v>679</v>
      </c>
      <c r="S18" s="28">
        <v>38.619999999999997</v>
      </c>
    </row>
    <row r="19" spans="6:19" s="7" customFormat="1" x14ac:dyDescent="0.2">
      <c r="H19" s="7" t="s">
        <v>126</v>
      </c>
      <c r="I19" s="8" t="s">
        <v>622</v>
      </c>
      <c r="L19" s="10">
        <v>100</v>
      </c>
      <c r="M19" s="7" t="s">
        <v>127</v>
      </c>
      <c r="O19" s="28">
        <v>38.96</v>
      </c>
      <c r="P19" s="29" t="s">
        <v>635</v>
      </c>
      <c r="Q19" s="30" t="s">
        <v>82</v>
      </c>
      <c r="R19" s="7" t="s">
        <v>680</v>
      </c>
      <c r="S19" s="28">
        <v>38.96</v>
      </c>
    </row>
    <row r="20" spans="6:19" s="7" customFormat="1" x14ac:dyDescent="0.2">
      <c r="H20" s="7" t="s">
        <v>128</v>
      </c>
      <c r="I20" s="8" t="s">
        <v>129</v>
      </c>
      <c r="L20" s="10"/>
      <c r="O20" s="7">
        <v>37.92</v>
      </c>
      <c r="P20" s="29" t="s">
        <v>635</v>
      </c>
      <c r="Q20" s="30" t="s">
        <v>88</v>
      </c>
      <c r="R20" s="7" t="s">
        <v>681</v>
      </c>
      <c r="S20" s="7">
        <v>37.92</v>
      </c>
    </row>
    <row r="21" spans="6:19" s="7" customFormat="1" x14ac:dyDescent="0.2">
      <c r="H21" s="7" t="s">
        <v>130</v>
      </c>
      <c r="I21" s="8" t="s">
        <v>131</v>
      </c>
      <c r="L21" s="10"/>
      <c r="O21" s="7">
        <v>36.99</v>
      </c>
      <c r="P21" s="29" t="s">
        <v>635</v>
      </c>
      <c r="Q21" s="30" t="s">
        <v>93</v>
      </c>
      <c r="R21" s="7" t="s">
        <v>682</v>
      </c>
      <c r="S21" s="7">
        <v>36.99</v>
      </c>
    </row>
    <row r="22" spans="6:19" s="7" customFormat="1" x14ac:dyDescent="0.2">
      <c r="H22" s="7" t="s">
        <v>132</v>
      </c>
      <c r="I22" s="8" t="s">
        <v>133</v>
      </c>
      <c r="L22" s="10"/>
      <c r="Q22" s="31"/>
    </row>
    <row r="23" spans="6:19" s="7" customFormat="1" x14ac:dyDescent="0.2">
      <c r="H23" s="7" t="s">
        <v>134</v>
      </c>
      <c r="I23" s="9" t="s">
        <v>135</v>
      </c>
      <c r="L23" s="10"/>
      <c r="Q23" s="31"/>
    </row>
    <row r="24" spans="6:19" s="7" customFormat="1" x14ac:dyDescent="0.2">
      <c r="H24" s="7" t="s">
        <v>136</v>
      </c>
      <c r="I24" s="8" t="s">
        <v>137</v>
      </c>
      <c r="L24" s="10"/>
      <c r="Q24" s="31"/>
    </row>
    <row r="25" spans="6:19" s="7" customFormat="1" x14ac:dyDescent="0.2">
      <c r="H25" s="7" t="s">
        <v>138</v>
      </c>
      <c r="I25" s="8" t="s">
        <v>139</v>
      </c>
      <c r="L25" s="10"/>
      <c r="Q25" s="31"/>
    </row>
    <row r="26" spans="6:19" s="7" customFormat="1" x14ac:dyDescent="0.2">
      <c r="H26" s="7" t="s">
        <v>140</v>
      </c>
      <c r="I26" s="8" t="s">
        <v>141</v>
      </c>
      <c r="L26" s="10"/>
      <c r="Q26" s="31"/>
    </row>
    <row r="27" spans="6:19" s="7" customFormat="1" x14ac:dyDescent="0.2">
      <c r="H27" s="7" t="s">
        <v>142</v>
      </c>
      <c r="I27" s="8" t="s">
        <v>143</v>
      </c>
      <c r="L27" s="10"/>
      <c r="Q27" s="31"/>
    </row>
    <row r="28" spans="6:19" s="7" customFormat="1" x14ac:dyDescent="0.2">
      <c r="H28" s="7" t="s">
        <v>144</v>
      </c>
      <c r="I28" s="8" t="s">
        <v>623</v>
      </c>
      <c r="L28" s="10"/>
      <c r="Q28" s="31"/>
    </row>
    <row r="29" spans="6:19" s="7" customFormat="1" x14ac:dyDescent="0.2">
      <c r="H29" s="7" t="s">
        <v>145</v>
      </c>
      <c r="I29" s="8" t="s">
        <v>146</v>
      </c>
      <c r="L29" s="10"/>
      <c r="Q29" s="31"/>
    </row>
    <row r="30" spans="6:19" s="7" customFormat="1" x14ac:dyDescent="0.2">
      <c r="H30" s="7" t="s">
        <v>147</v>
      </c>
      <c r="I30" s="8" t="s">
        <v>148</v>
      </c>
      <c r="L30" s="10"/>
      <c r="Q30" s="31"/>
    </row>
    <row r="31" spans="6:19" s="7" customFormat="1" x14ac:dyDescent="0.2">
      <c r="H31" s="7" t="s">
        <v>149</v>
      </c>
      <c r="I31" s="8" t="s">
        <v>150</v>
      </c>
      <c r="L31" s="10"/>
      <c r="Q31" s="31"/>
    </row>
    <row r="32" spans="6:19" s="7" customFormat="1" x14ac:dyDescent="0.2">
      <c r="H32" s="7" t="s">
        <v>151</v>
      </c>
      <c r="I32" s="8" t="s">
        <v>152</v>
      </c>
      <c r="L32" s="10"/>
      <c r="Q32" s="31"/>
    </row>
    <row r="33" spans="8:17" s="7" customFormat="1" x14ac:dyDescent="0.2">
      <c r="H33" s="7" t="s">
        <v>153</v>
      </c>
      <c r="I33" s="8" t="s">
        <v>154</v>
      </c>
      <c r="L33" s="10"/>
      <c r="Q33" s="31"/>
    </row>
    <row r="34" spans="8:17" s="7" customFormat="1" x14ac:dyDescent="0.2">
      <c r="H34" s="7" t="s">
        <v>155</v>
      </c>
      <c r="I34" s="8" t="s">
        <v>156</v>
      </c>
      <c r="L34" s="10"/>
      <c r="Q34" s="31"/>
    </row>
    <row r="35" spans="8:17" s="7" customFormat="1" x14ac:dyDescent="0.2">
      <c r="H35" s="7" t="s">
        <v>157</v>
      </c>
      <c r="I35" s="8" t="s">
        <v>158</v>
      </c>
      <c r="L35" s="10"/>
      <c r="Q35" s="31"/>
    </row>
    <row r="36" spans="8:17" s="7" customFormat="1" x14ac:dyDescent="0.2">
      <c r="H36" s="7" t="s">
        <v>159</v>
      </c>
      <c r="I36" s="8" t="s">
        <v>160</v>
      </c>
      <c r="L36" s="10"/>
      <c r="Q36" s="31"/>
    </row>
    <row r="37" spans="8:17" s="7" customFormat="1" x14ac:dyDescent="0.2">
      <c r="H37" s="7" t="s">
        <v>161</v>
      </c>
      <c r="I37" s="8" t="s">
        <v>162</v>
      </c>
      <c r="L37" s="10"/>
      <c r="Q37" s="31"/>
    </row>
    <row r="38" spans="8:17" s="7" customFormat="1" x14ac:dyDescent="0.2">
      <c r="H38" s="7" t="s">
        <v>163</v>
      </c>
      <c r="I38" s="8" t="s">
        <v>164</v>
      </c>
      <c r="L38" s="10"/>
      <c r="Q38" s="31"/>
    </row>
    <row r="39" spans="8:17" s="7" customFormat="1" x14ac:dyDescent="0.2">
      <c r="H39" s="7" t="s">
        <v>165</v>
      </c>
      <c r="I39" s="8" t="s">
        <v>166</v>
      </c>
      <c r="L39" s="10"/>
      <c r="Q39" s="31"/>
    </row>
    <row r="40" spans="8:17" s="7" customFormat="1" x14ac:dyDescent="0.2">
      <c r="H40" s="7" t="s">
        <v>167</v>
      </c>
      <c r="I40" s="8" t="s">
        <v>168</v>
      </c>
      <c r="L40" s="10"/>
      <c r="Q40" s="31"/>
    </row>
    <row r="41" spans="8:17" s="7" customFormat="1" x14ac:dyDescent="0.2">
      <c r="H41" s="7" t="s">
        <v>169</v>
      </c>
      <c r="I41" s="8" t="s">
        <v>170</v>
      </c>
      <c r="L41" s="10"/>
      <c r="Q41" s="31"/>
    </row>
    <row r="42" spans="8:17" s="7" customFormat="1" x14ac:dyDescent="0.2">
      <c r="H42" s="7" t="s">
        <v>171</v>
      </c>
      <c r="I42" s="8" t="s">
        <v>172</v>
      </c>
      <c r="L42" s="10"/>
      <c r="Q42" s="31"/>
    </row>
    <row r="43" spans="8:17" s="7" customFormat="1" x14ac:dyDescent="0.2">
      <c r="H43" s="7" t="s">
        <v>173</v>
      </c>
      <c r="I43" s="8" t="s">
        <v>624</v>
      </c>
      <c r="L43" s="10"/>
      <c r="Q43" s="31"/>
    </row>
    <row r="44" spans="8:17" s="7" customFormat="1" x14ac:dyDescent="0.2">
      <c r="H44" s="7" t="s">
        <v>174</v>
      </c>
      <c r="I44" s="9" t="s">
        <v>175</v>
      </c>
      <c r="L44" s="10"/>
      <c r="Q44" s="31"/>
    </row>
    <row r="45" spans="8:17" s="7" customFormat="1" x14ac:dyDescent="0.2">
      <c r="H45" s="7" t="s">
        <v>176</v>
      </c>
      <c r="I45" s="8" t="s">
        <v>177</v>
      </c>
      <c r="L45" s="10"/>
      <c r="Q45" s="31"/>
    </row>
    <row r="46" spans="8:17" s="7" customFormat="1" x14ac:dyDescent="0.2">
      <c r="H46" s="7" t="s">
        <v>178</v>
      </c>
      <c r="I46" s="8" t="s">
        <v>179</v>
      </c>
      <c r="L46" s="10"/>
      <c r="Q46" s="31"/>
    </row>
    <row r="47" spans="8:17" s="7" customFormat="1" x14ac:dyDescent="0.2">
      <c r="H47" s="7" t="s">
        <v>180</v>
      </c>
      <c r="I47" s="8" t="s">
        <v>181</v>
      </c>
      <c r="L47" s="10"/>
      <c r="Q47" s="31"/>
    </row>
    <row r="48" spans="8:17" s="7" customFormat="1" x14ac:dyDescent="0.2">
      <c r="H48" s="7" t="s">
        <v>182</v>
      </c>
      <c r="I48" s="8" t="s">
        <v>183</v>
      </c>
      <c r="L48" s="10"/>
      <c r="Q48" s="31"/>
    </row>
    <row r="49" spans="8:17" s="7" customFormat="1" x14ac:dyDescent="0.2">
      <c r="H49" s="7" t="s">
        <v>184</v>
      </c>
      <c r="I49" s="8" t="s">
        <v>185</v>
      </c>
      <c r="L49" s="10"/>
      <c r="Q49" s="31"/>
    </row>
    <row r="50" spans="8:17" s="7" customFormat="1" x14ac:dyDescent="0.2">
      <c r="H50" s="7" t="s">
        <v>186</v>
      </c>
      <c r="I50" s="8" t="s">
        <v>187</v>
      </c>
      <c r="L50" s="10"/>
      <c r="Q50" s="31"/>
    </row>
    <row r="51" spans="8:17" s="7" customFormat="1" x14ac:dyDescent="0.2">
      <c r="H51" s="7" t="s">
        <v>188</v>
      </c>
      <c r="I51" s="8" t="s">
        <v>189</v>
      </c>
      <c r="L51" s="10"/>
      <c r="Q51" s="31"/>
    </row>
    <row r="52" spans="8:17" s="7" customFormat="1" x14ac:dyDescent="0.2">
      <c r="H52" s="7" t="s">
        <v>190</v>
      </c>
      <c r="I52" s="8" t="s">
        <v>191</v>
      </c>
      <c r="L52" s="10"/>
      <c r="Q52" s="31"/>
    </row>
    <row r="53" spans="8:17" s="7" customFormat="1" x14ac:dyDescent="0.2">
      <c r="H53" s="7" t="s">
        <v>192</v>
      </c>
      <c r="I53" s="8" t="s">
        <v>193</v>
      </c>
      <c r="L53" s="10"/>
      <c r="Q53" s="31"/>
    </row>
    <row r="54" spans="8:17" s="7" customFormat="1" x14ac:dyDescent="0.2">
      <c r="H54" s="7" t="s">
        <v>194</v>
      </c>
      <c r="I54" s="8" t="s">
        <v>195</v>
      </c>
      <c r="L54" s="10"/>
      <c r="Q54" s="31"/>
    </row>
    <row r="55" spans="8:17" s="7" customFormat="1" x14ac:dyDescent="0.2">
      <c r="H55" s="7" t="s">
        <v>196</v>
      </c>
      <c r="I55" s="8" t="s">
        <v>197</v>
      </c>
      <c r="L55" s="10"/>
      <c r="Q55" s="31"/>
    </row>
    <row r="56" spans="8:17" s="7" customFormat="1" x14ac:dyDescent="0.2">
      <c r="H56" s="7" t="s">
        <v>198</v>
      </c>
      <c r="I56" s="8" t="s">
        <v>199</v>
      </c>
      <c r="L56" s="10"/>
      <c r="Q56" s="31"/>
    </row>
    <row r="57" spans="8:17" s="7" customFormat="1" x14ac:dyDescent="0.2">
      <c r="H57" s="7" t="s">
        <v>200</v>
      </c>
      <c r="I57" s="8" t="s">
        <v>201</v>
      </c>
      <c r="L57" s="10"/>
      <c r="Q57" s="31"/>
    </row>
    <row r="58" spans="8:17" s="7" customFormat="1" x14ac:dyDescent="0.2">
      <c r="H58" s="7" t="s">
        <v>202</v>
      </c>
      <c r="I58" s="8" t="s">
        <v>203</v>
      </c>
      <c r="L58" s="10"/>
      <c r="Q58" s="31"/>
    </row>
    <row r="59" spans="8:17" s="7" customFormat="1" x14ac:dyDescent="0.2">
      <c r="H59" s="7" t="s">
        <v>204</v>
      </c>
      <c r="I59" s="8" t="s">
        <v>205</v>
      </c>
      <c r="L59" s="10"/>
      <c r="Q59" s="31"/>
    </row>
    <row r="60" spans="8:17" s="7" customFormat="1" x14ac:dyDescent="0.2">
      <c r="H60" s="7" t="s">
        <v>206</v>
      </c>
      <c r="I60" s="8" t="s">
        <v>207</v>
      </c>
      <c r="L60" s="10"/>
      <c r="Q60" s="31"/>
    </row>
    <row r="61" spans="8:17" s="7" customFormat="1" x14ac:dyDescent="0.2">
      <c r="H61" s="7" t="s">
        <v>208</v>
      </c>
      <c r="I61" s="8" t="s">
        <v>209</v>
      </c>
      <c r="L61" s="10"/>
      <c r="Q61" s="31"/>
    </row>
    <row r="62" spans="8:17" s="7" customFormat="1" x14ac:dyDescent="0.2">
      <c r="H62" s="7" t="s">
        <v>210</v>
      </c>
      <c r="I62" s="8" t="s">
        <v>211</v>
      </c>
      <c r="L62" s="10"/>
      <c r="Q62" s="31"/>
    </row>
    <row r="63" spans="8:17" s="7" customFormat="1" x14ac:dyDescent="0.2">
      <c r="H63" s="7" t="s">
        <v>212</v>
      </c>
      <c r="I63" s="8" t="s">
        <v>213</v>
      </c>
      <c r="L63" s="10"/>
      <c r="Q63" s="31"/>
    </row>
    <row r="64" spans="8:17" s="7" customFormat="1" x14ac:dyDescent="0.2">
      <c r="H64" s="7" t="s">
        <v>214</v>
      </c>
      <c r="I64" s="8" t="s">
        <v>215</v>
      </c>
      <c r="L64" s="10"/>
      <c r="Q64" s="31"/>
    </row>
    <row r="65" spans="8:17" s="7" customFormat="1" x14ac:dyDescent="0.2">
      <c r="H65" s="7" t="s">
        <v>216</v>
      </c>
      <c r="I65" s="8" t="s">
        <v>217</v>
      </c>
      <c r="L65" s="10"/>
      <c r="Q65" s="31"/>
    </row>
    <row r="66" spans="8:17" s="7" customFormat="1" x14ac:dyDescent="0.2">
      <c r="H66" s="7" t="s">
        <v>218</v>
      </c>
      <c r="I66" s="8" t="s">
        <v>219</v>
      </c>
      <c r="L66" s="10"/>
      <c r="Q66" s="31"/>
    </row>
    <row r="67" spans="8:17" s="7" customFormat="1" x14ac:dyDescent="0.2">
      <c r="H67" s="7" t="s">
        <v>220</v>
      </c>
      <c r="I67" s="8" t="s">
        <v>221</v>
      </c>
      <c r="L67" s="10"/>
      <c r="Q67" s="31"/>
    </row>
    <row r="68" spans="8:17" s="7" customFormat="1" x14ac:dyDescent="0.2">
      <c r="H68" s="7" t="s">
        <v>222</v>
      </c>
      <c r="I68" s="8" t="s">
        <v>223</v>
      </c>
      <c r="L68" s="10"/>
      <c r="Q68" s="31"/>
    </row>
    <row r="69" spans="8:17" s="7" customFormat="1" x14ac:dyDescent="0.2">
      <c r="H69" s="7" t="s">
        <v>224</v>
      </c>
      <c r="I69" s="8" t="s">
        <v>225</v>
      </c>
      <c r="L69" s="10"/>
      <c r="Q69" s="31"/>
    </row>
    <row r="70" spans="8:17" s="7" customFormat="1" x14ac:dyDescent="0.2">
      <c r="H70" s="7" t="s">
        <v>226</v>
      </c>
      <c r="I70" s="8" t="s">
        <v>227</v>
      </c>
      <c r="L70" s="10"/>
      <c r="Q70" s="31"/>
    </row>
    <row r="71" spans="8:17" s="7" customFormat="1" x14ac:dyDescent="0.2">
      <c r="H71" s="7" t="s">
        <v>228</v>
      </c>
      <c r="I71" s="8" t="s">
        <v>229</v>
      </c>
      <c r="L71" s="10"/>
      <c r="Q71" s="31"/>
    </row>
    <row r="72" spans="8:17" s="7" customFormat="1" x14ac:dyDescent="0.2">
      <c r="H72" s="7" t="s">
        <v>230</v>
      </c>
      <c r="I72" s="8" t="s">
        <v>231</v>
      </c>
      <c r="L72" s="10"/>
      <c r="Q72" s="31"/>
    </row>
    <row r="73" spans="8:17" s="7" customFormat="1" x14ac:dyDescent="0.2">
      <c r="H73" s="7" t="s">
        <v>232</v>
      </c>
      <c r="I73" s="8" t="s">
        <v>233</v>
      </c>
      <c r="L73" s="10"/>
      <c r="Q73" s="31"/>
    </row>
    <row r="74" spans="8:17" s="7" customFormat="1" x14ac:dyDescent="0.2">
      <c r="H74" s="7" t="s">
        <v>234</v>
      </c>
      <c r="I74" s="8" t="s">
        <v>235</v>
      </c>
      <c r="L74" s="10"/>
      <c r="Q74" s="31"/>
    </row>
    <row r="75" spans="8:17" s="7" customFormat="1" x14ac:dyDescent="0.2">
      <c r="H75" s="7" t="s">
        <v>236</v>
      </c>
      <c r="I75" s="8" t="s">
        <v>237</v>
      </c>
      <c r="L75" s="10"/>
      <c r="Q75" s="31"/>
    </row>
    <row r="76" spans="8:17" s="7" customFormat="1" x14ac:dyDescent="0.2">
      <c r="H76" s="7" t="s">
        <v>238</v>
      </c>
      <c r="I76" s="8" t="s">
        <v>239</v>
      </c>
      <c r="L76" s="10"/>
      <c r="Q76" s="31"/>
    </row>
    <row r="77" spans="8:17" s="7" customFormat="1" x14ac:dyDescent="0.2">
      <c r="H77" s="7" t="s">
        <v>240</v>
      </c>
      <c r="I77" s="8" t="s">
        <v>241</v>
      </c>
      <c r="L77" s="10"/>
      <c r="Q77" s="31"/>
    </row>
    <row r="78" spans="8:17" s="7" customFormat="1" x14ac:dyDescent="0.2">
      <c r="H78" s="7" t="s">
        <v>242</v>
      </c>
      <c r="I78" s="8" t="s">
        <v>243</v>
      </c>
      <c r="L78" s="10"/>
      <c r="Q78" s="31"/>
    </row>
    <row r="79" spans="8:17" s="7" customFormat="1" x14ac:dyDescent="0.2">
      <c r="H79" s="7" t="s">
        <v>244</v>
      </c>
      <c r="I79" s="8" t="s">
        <v>245</v>
      </c>
      <c r="L79" s="10"/>
      <c r="Q79" s="31"/>
    </row>
    <row r="80" spans="8:17" s="7" customFormat="1" x14ac:dyDescent="0.2">
      <c r="H80" s="7" t="s">
        <v>246</v>
      </c>
      <c r="I80" s="8" t="s">
        <v>247</v>
      </c>
      <c r="L80" s="10"/>
      <c r="Q80" s="31"/>
    </row>
    <row r="81" spans="8:17" s="7" customFormat="1" x14ac:dyDescent="0.2">
      <c r="H81" s="7" t="s">
        <v>248</v>
      </c>
      <c r="I81" s="8" t="s">
        <v>249</v>
      </c>
      <c r="L81" s="10"/>
      <c r="Q81" s="31"/>
    </row>
    <row r="82" spans="8:17" s="7" customFormat="1" x14ac:dyDescent="0.2">
      <c r="H82" s="7" t="s">
        <v>250</v>
      </c>
      <c r="I82" s="8" t="s">
        <v>251</v>
      </c>
      <c r="L82" s="10"/>
      <c r="Q82" s="31"/>
    </row>
    <row r="83" spans="8:17" s="7" customFormat="1" x14ac:dyDescent="0.2">
      <c r="H83" s="7" t="s">
        <v>252</v>
      </c>
      <c r="I83" s="8" t="s">
        <v>253</v>
      </c>
      <c r="L83" s="10"/>
      <c r="Q83" s="31"/>
    </row>
    <row r="84" spans="8:17" s="7" customFormat="1" x14ac:dyDescent="0.2">
      <c r="H84" s="7" t="s">
        <v>254</v>
      </c>
      <c r="I84" s="8" t="s">
        <v>255</v>
      </c>
      <c r="L84" s="10"/>
      <c r="Q84" s="31"/>
    </row>
    <row r="85" spans="8:17" s="7" customFormat="1" x14ac:dyDescent="0.2">
      <c r="H85" s="7" t="s">
        <v>256</v>
      </c>
      <c r="I85" s="8" t="s">
        <v>257</v>
      </c>
      <c r="L85" s="10"/>
      <c r="Q85" s="31"/>
    </row>
    <row r="86" spans="8:17" s="7" customFormat="1" x14ac:dyDescent="0.2">
      <c r="H86" s="7" t="s">
        <v>258</v>
      </c>
      <c r="I86" s="8" t="s">
        <v>259</v>
      </c>
      <c r="L86" s="10"/>
      <c r="Q86" s="31"/>
    </row>
    <row r="87" spans="8:17" s="7" customFormat="1" x14ac:dyDescent="0.2">
      <c r="H87" s="7" t="s">
        <v>260</v>
      </c>
      <c r="I87" s="8" t="s">
        <v>261</v>
      </c>
      <c r="L87" s="10"/>
      <c r="Q87" s="31"/>
    </row>
    <row r="88" spans="8:17" s="7" customFormat="1" x14ac:dyDescent="0.2">
      <c r="H88" s="7" t="s">
        <v>262</v>
      </c>
      <c r="I88" s="8" t="s">
        <v>263</v>
      </c>
      <c r="L88" s="10"/>
      <c r="Q88" s="31"/>
    </row>
    <row r="89" spans="8:17" s="7" customFormat="1" x14ac:dyDescent="0.2">
      <c r="H89" s="7" t="s">
        <v>264</v>
      </c>
      <c r="I89" s="8" t="s">
        <v>649</v>
      </c>
      <c r="L89" s="10"/>
      <c r="Q89" s="31"/>
    </row>
    <row r="90" spans="8:17" s="7" customFormat="1" x14ac:dyDescent="0.2">
      <c r="H90" s="7" t="s">
        <v>266</v>
      </c>
      <c r="I90" s="8" t="s">
        <v>265</v>
      </c>
      <c r="L90" s="10"/>
      <c r="Q90" s="31"/>
    </row>
    <row r="91" spans="8:17" s="7" customFormat="1" x14ac:dyDescent="0.2">
      <c r="H91" s="7" t="s">
        <v>268</v>
      </c>
      <c r="I91" s="8" t="s">
        <v>267</v>
      </c>
      <c r="L91" s="10"/>
      <c r="Q91" s="31"/>
    </row>
    <row r="92" spans="8:17" s="7" customFormat="1" x14ac:dyDescent="0.2">
      <c r="H92" s="7" t="s">
        <v>270</v>
      </c>
      <c r="I92" s="8" t="s">
        <v>269</v>
      </c>
      <c r="L92" s="10"/>
      <c r="Q92" s="31"/>
    </row>
    <row r="93" spans="8:17" s="7" customFormat="1" x14ac:dyDescent="0.2">
      <c r="H93" s="7" t="s">
        <v>272</v>
      </c>
      <c r="I93" s="8" t="s">
        <v>271</v>
      </c>
      <c r="L93" s="10"/>
      <c r="Q93" s="31"/>
    </row>
    <row r="94" spans="8:17" s="7" customFormat="1" x14ac:dyDescent="0.2">
      <c r="H94" s="7" t="s">
        <v>274</v>
      </c>
      <c r="I94" s="8" t="s">
        <v>273</v>
      </c>
      <c r="L94" s="10"/>
      <c r="Q94" s="31"/>
    </row>
    <row r="95" spans="8:17" s="7" customFormat="1" x14ac:dyDescent="0.2">
      <c r="H95" s="7" t="s">
        <v>276</v>
      </c>
      <c r="I95" s="8" t="s">
        <v>275</v>
      </c>
      <c r="L95" s="10"/>
      <c r="Q95" s="31"/>
    </row>
    <row r="96" spans="8:17" s="7" customFormat="1" x14ac:dyDescent="0.2">
      <c r="H96" s="7" t="s">
        <v>278</v>
      </c>
      <c r="I96" s="8" t="s">
        <v>277</v>
      </c>
      <c r="L96" s="10"/>
      <c r="Q96" s="31"/>
    </row>
    <row r="97" spans="8:17" s="7" customFormat="1" x14ac:dyDescent="0.2">
      <c r="H97" s="7" t="s">
        <v>280</v>
      </c>
      <c r="I97" s="8" t="s">
        <v>279</v>
      </c>
      <c r="L97" s="10"/>
      <c r="Q97" s="31"/>
    </row>
    <row r="98" spans="8:17" s="7" customFormat="1" x14ac:dyDescent="0.2">
      <c r="H98" s="7" t="s">
        <v>282</v>
      </c>
      <c r="I98" s="8" t="s">
        <v>281</v>
      </c>
      <c r="L98" s="10"/>
      <c r="Q98" s="31"/>
    </row>
    <row r="99" spans="8:17" s="7" customFormat="1" x14ac:dyDescent="0.2">
      <c r="H99" s="7" t="s">
        <v>284</v>
      </c>
      <c r="I99" s="8" t="s">
        <v>283</v>
      </c>
      <c r="L99" s="10"/>
      <c r="Q99" s="31"/>
    </row>
    <row r="100" spans="8:17" s="7" customFormat="1" x14ac:dyDescent="0.2">
      <c r="H100" s="7" t="s">
        <v>286</v>
      </c>
      <c r="I100" s="8" t="s">
        <v>285</v>
      </c>
      <c r="L100" s="10"/>
      <c r="Q100" s="31"/>
    </row>
    <row r="101" spans="8:17" s="7" customFormat="1" x14ac:dyDescent="0.2">
      <c r="H101" s="7" t="s">
        <v>288</v>
      </c>
      <c r="I101" s="8" t="s">
        <v>287</v>
      </c>
      <c r="L101" s="10"/>
      <c r="Q101" s="31"/>
    </row>
    <row r="102" spans="8:17" s="7" customFormat="1" x14ac:dyDescent="0.2">
      <c r="H102" s="7" t="s">
        <v>290</v>
      </c>
      <c r="I102" s="8" t="s">
        <v>289</v>
      </c>
      <c r="L102" s="10"/>
      <c r="Q102" s="31"/>
    </row>
    <row r="103" spans="8:17" s="7" customFormat="1" x14ac:dyDescent="0.2">
      <c r="H103" s="7" t="s">
        <v>292</v>
      </c>
      <c r="I103" s="8" t="s">
        <v>291</v>
      </c>
      <c r="L103" s="10"/>
      <c r="Q103" s="31"/>
    </row>
    <row r="104" spans="8:17" s="7" customFormat="1" x14ac:dyDescent="0.2">
      <c r="H104" s="7" t="s">
        <v>294</v>
      </c>
      <c r="I104" s="8" t="s">
        <v>293</v>
      </c>
      <c r="L104" s="10"/>
      <c r="Q104" s="31"/>
    </row>
    <row r="105" spans="8:17" s="7" customFormat="1" x14ac:dyDescent="0.2">
      <c r="H105" s="7" t="s">
        <v>296</v>
      </c>
      <c r="I105" s="9" t="s">
        <v>295</v>
      </c>
      <c r="L105" s="10"/>
      <c r="Q105" s="31"/>
    </row>
    <row r="106" spans="8:17" s="7" customFormat="1" x14ac:dyDescent="0.2">
      <c r="H106" s="7" t="s">
        <v>298</v>
      </c>
      <c r="I106" s="8" t="s">
        <v>297</v>
      </c>
      <c r="L106" s="10"/>
      <c r="Q106" s="31"/>
    </row>
    <row r="107" spans="8:17" s="7" customFormat="1" x14ac:dyDescent="0.2">
      <c r="H107" s="7" t="s">
        <v>300</v>
      </c>
      <c r="I107" s="8" t="s">
        <v>299</v>
      </c>
      <c r="L107" s="10"/>
      <c r="Q107" s="31"/>
    </row>
    <row r="108" spans="8:17" s="7" customFormat="1" x14ac:dyDescent="0.2">
      <c r="H108" s="7" t="s">
        <v>302</v>
      </c>
      <c r="I108" s="8" t="s">
        <v>301</v>
      </c>
      <c r="L108" s="10"/>
      <c r="Q108" s="31"/>
    </row>
    <row r="109" spans="8:17" s="7" customFormat="1" x14ac:dyDescent="0.2">
      <c r="H109" s="7" t="s">
        <v>304</v>
      </c>
      <c r="I109" s="8" t="s">
        <v>303</v>
      </c>
      <c r="L109" s="10"/>
      <c r="Q109" s="31"/>
    </row>
    <row r="110" spans="8:17" s="7" customFormat="1" x14ac:dyDescent="0.2">
      <c r="H110" s="7" t="s">
        <v>306</v>
      </c>
      <c r="I110" s="8" t="s">
        <v>305</v>
      </c>
      <c r="L110" s="10"/>
      <c r="Q110" s="31"/>
    </row>
    <row r="111" spans="8:17" s="7" customFormat="1" x14ac:dyDescent="0.2">
      <c r="H111" s="7" t="s">
        <v>308</v>
      </c>
      <c r="I111" s="8" t="s">
        <v>307</v>
      </c>
      <c r="L111" s="10"/>
      <c r="Q111" s="31"/>
    </row>
    <row r="112" spans="8:17" s="7" customFormat="1" x14ac:dyDescent="0.2">
      <c r="H112" s="7" t="s">
        <v>310</v>
      </c>
      <c r="I112" s="8" t="s">
        <v>309</v>
      </c>
      <c r="L112" s="10"/>
      <c r="Q112" s="31"/>
    </row>
    <row r="113" spans="8:17" s="7" customFormat="1" x14ac:dyDescent="0.2">
      <c r="H113" s="7" t="s">
        <v>312</v>
      </c>
      <c r="I113" s="8" t="s">
        <v>311</v>
      </c>
      <c r="L113" s="10"/>
      <c r="Q113" s="31"/>
    </row>
    <row r="114" spans="8:17" s="7" customFormat="1" x14ac:dyDescent="0.2">
      <c r="H114" s="7" t="s">
        <v>314</v>
      </c>
      <c r="I114" s="8" t="s">
        <v>313</v>
      </c>
      <c r="L114" s="10"/>
      <c r="Q114" s="31"/>
    </row>
    <row r="115" spans="8:17" s="7" customFormat="1" x14ac:dyDescent="0.2">
      <c r="H115" s="7" t="s">
        <v>316</v>
      </c>
      <c r="I115" s="8" t="s">
        <v>315</v>
      </c>
      <c r="L115" s="10"/>
      <c r="Q115" s="31"/>
    </row>
    <row r="116" spans="8:17" s="7" customFormat="1" x14ac:dyDescent="0.2">
      <c r="H116" s="7" t="s">
        <v>318</v>
      </c>
      <c r="I116" s="8" t="s">
        <v>317</v>
      </c>
      <c r="L116" s="10"/>
      <c r="Q116" s="31"/>
    </row>
    <row r="117" spans="8:17" s="7" customFormat="1" x14ac:dyDescent="0.2">
      <c r="H117" s="7" t="s">
        <v>320</v>
      </c>
      <c r="I117" s="8" t="s">
        <v>319</v>
      </c>
      <c r="L117" s="10"/>
      <c r="Q117" s="31"/>
    </row>
    <row r="118" spans="8:17" s="7" customFormat="1" x14ac:dyDescent="0.2">
      <c r="H118" s="7" t="s">
        <v>322</v>
      </c>
      <c r="I118" s="8" t="s">
        <v>321</v>
      </c>
      <c r="L118" s="10"/>
      <c r="Q118" s="31"/>
    </row>
    <row r="119" spans="8:17" s="7" customFormat="1" x14ac:dyDescent="0.2">
      <c r="H119" s="7" t="s">
        <v>324</v>
      </c>
      <c r="I119" s="8" t="s">
        <v>323</v>
      </c>
      <c r="L119" s="10"/>
      <c r="Q119" s="31"/>
    </row>
    <row r="120" spans="8:17" s="7" customFormat="1" x14ac:dyDescent="0.2">
      <c r="H120" s="7" t="s">
        <v>326</v>
      </c>
      <c r="I120" s="8" t="s">
        <v>325</v>
      </c>
      <c r="L120" s="10"/>
      <c r="Q120" s="31"/>
    </row>
    <row r="121" spans="8:17" s="7" customFormat="1" x14ac:dyDescent="0.2">
      <c r="H121" s="7" t="s">
        <v>328</v>
      </c>
      <c r="I121" s="8" t="s">
        <v>327</v>
      </c>
      <c r="L121" s="10"/>
      <c r="Q121" s="31"/>
    </row>
    <row r="122" spans="8:17" s="7" customFormat="1" x14ac:dyDescent="0.2">
      <c r="H122" s="7" t="s">
        <v>329</v>
      </c>
      <c r="I122" s="8" t="s">
        <v>625</v>
      </c>
      <c r="L122" s="10"/>
      <c r="Q122" s="31"/>
    </row>
    <row r="123" spans="8:17" s="7" customFormat="1" x14ac:dyDescent="0.2">
      <c r="H123" s="7" t="s">
        <v>331</v>
      </c>
      <c r="I123" s="8" t="s">
        <v>330</v>
      </c>
      <c r="L123" s="10"/>
      <c r="Q123" s="31"/>
    </row>
    <row r="124" spans="8:17" s="7" customFormat="1" x14ac:dyDescent="0.2">
      <c r="H124" s="7" t="s">
        <v>333</v>
      </c>
      <c r="I124" s="8" t="s">
        <v>332</v>
      </c>
      <c r="L124" s="10"/>
      <c r="Q124" s="31"/>
    </row>
    <row r="125" spans="8:17" s="7" customFormat="1" x14ac:dyDescent="0.2">
      <c r="H125" s="7" t="s">
        <v>335</v>
      </c>
      <c r="I125" s="8" t="s">
        <v>334</v>
      </c>
      <c r="L125" s="10"/>
      <c r="Q125" s="31"/>
    </row>
    <row r="126" spans="8:17" s="7" customFormat="1" x14ac:dyDescent="0.2">
      <c r="H126" s="7" t="s">
        <v>337</v>
      </c>
      <c r="I126" s="8" t="s">
        <v>336</v>
      </c>
      <c r="L126" s="10"/>
      <c r="Q126" s="31"/>
    </row>
    <row r="127" spans="8:17" s="7" customFormat="1" x14ac:dyDescent="0.2">
      <c r="H127" s="7" t="s">
        <v>339</v>
      </c>
      <c r="I127" s="8" t="s">
        <v>338</v>
      </c>
      <c r="L127" s="10"/>
      <c r="Q127" s="31"/>
    </row>
    <row r="128" spans="8:17" s="7" customFormat="1" x14ac:dyDescent="0.2">
      <c r="H128" s="7" t="s">
        <v>341</v>
      </c>
      <c r="I128" s="8" t="s">
        <v>340</v>
      </c>
      <c r="L128" s="10"/>
      <c r="Q128" s="31"/>
    </row>
    <row r="129" spans="8:17" s="7" customFormat="1" x14ac:dyDescent="0.2">
      <c r="H129" s="7" t="s">
        <v>343</v>
      </c>
      <c r="I129" s="8" t="s">
        <v>342</v>
      </c>
      <c r="L129" s="10"/>
      <c r="Q129" s="31"/>
    </row>
    <row r="130" spans="8:17" s="7" customFormat="1" x14ac:dyDescent="0.2">
      <c r="H130" s="7" t="s">
        <v>345</v>
      </c>
      <c r="I130" s="8" t="s">
        <v>344</v>
      </c>
      <c r="L130" s="10"/>
      <c r="Q130" s="31"/>
    </row>
    <row r="131" spans="8:17" s="7" customFormat="1" x14ac:dyDescent="0.2">
      <c r="H131" s="7" t="s">
        <v>347</v>
      </c>
      <c r="I131" s="8" t="s">
        <v>346</v>
      </c>
      <c r="L131" s="10"/>
      <c r="Q131" s="31"/>
    </row>
    <row r="132" spans="8:17" s="7" customFormat="1" x14ac:dyDescent="0.2">
      <c r="H132" s="7" t="s">
        <v>349</v>
      </c>
      <c r="I132" s="8" t="s">
        <v>348</v>
      </c>
      <c r="L132" s="10"/>
      <c r="Q132" s="31"/>
    </row>
    <row r="133" spans="8:17" s="7" customFormat="1" x14ac:dyDescent="0.2">
      <c r="H133" s="7" t="s">
        <v>351</v>
      </c>
      <c r="I133" s="8" t="s">
        <v>350</v>
      </c>
      <c r="L133" s="10"/>
      <c r="Q133" s="31"/>
    </row>
    <row r="134" spans="8:17" s="7" customFormat="1" x14ac:dyDescent="0.2">
      <c r="H134" s="7" t="s">
        <v>353</v>
      </c>
      <c r="I134" s="8" t="s">
        <v>352</v>
      </c>
      <c r="L134" s="10"/>
      <c r="Q134" s="31"/>
    </row>
    <row r="135" spans="8:17" s="7" customFormat="1" x14ac:dyDescent="0.2">
      <c r="H135" s="7" t="s">
        <v>355</v>
      </c>
      <c r="I135" s="8" t="s">
        <v>354</v>
      </c>
      <c r="L135" s="10"/>
      <c r="Q135" s="31"/>
    </row>
    <row r="136" spans="8:17" s="7" customFormat="1" x14ac:dyDescent="0.2">
      <c r="H136" s="7" t="s">
        <v>357</v>
      </c>
      <c r="I136" s="8" t="s">
        <v>356</v>
      </c>
      <c r="L136" s="10"/>
      <c r="Q136" s="31"/>
    </row>
    <row r="137" spans="8:17" s="7" customFormat="1" x14ac:dyDescent="0.2">
      <c r="H137" s="7" t="s">
        <v>359</v>
      </c>
      <c r="I137" s="8" t="s">
        <v>358</v>
      </c>
      <c r="L137" s="10"/>
      <c r="Q137" s="31"/>
    </row>
    <row r="138" spans="8:17" s="7" customFormat="1" x14ac:dyDescent="0.2">
      <c r="H138" s="7" t="s">
        <v>361</v>
      </c>
      <c r="I138" s="8" t="s">
        <v>360</v>
      </c>
      <c r="L138" s="10"/>
      <c r="Q138" s="31"/>
    </row>
    <row r="139" spans="8:17" s="7" customFormat="1" x14ac:dyDescent="0.2">
      <c r="H139" s="7" t="s">
        <v>363</v>
      </c>
      <c r="I139" s="8" t="s">
        <v>362</v>
      </c>
      <c r="L139" s="10"/>
      <c r="Q139" s="31"/>
    </row>
    <row r="140" spans="8:17" s="7" customFormat="1" x14ac:dyDescent="0.2">
      <c r="H140" s="7" t="s">
        <v>365</v>
      </c>
      <c r="I140" s="8" t="s">
        <v>364</v>
      </c>
      <c r="L140" s="10"/>
      <c r="Q140" s="31"/>
    </row>
    <row r="141" spans="8:17" s="7" customFormat="1" x14ac:dyDescent="0.2">
      <c r="H141" s="7" t="s">
        <v>367</v>
      </c>
      <c r="I141" s="8" t="s">
        <v>366</v>
      </c>
      <c r="L141" s="10"/>
      <c r="Q141" s="31"/>
    </row>
    <row r="142" spans="8:17" s="7" customFormat="1" x14ac:dyDescent="0.2">
      <c r="H142" s="7" t="s">
        <v>369</v>
      </c>
      <c r="I142" s="8" t="s">
        <v>368</v>
      </c>
      <c r="L142" s="10"/>
      <c r="Q142" s="31"/>
    </row>
    <row r="143" spans="8:17" s="7" customFormat="1" x14ac:dyDescent="0.2">
      <c r="H143" s="7" t="s">
        <v>371</v>
      </c>
      <c r="I143" s="8" t="s">
        <v>370</v>
      </c>
      <c r="L143" s="10"/>
      <c r="Q143" s="31"/>
    </row>
    <row r="144" spans="8:17" s="7" customFormat="1" x14ac:dyDescent="0.2">
      <c r="H144" s="7" t="s">
        <v>373</v>
      </c>
      <c r="I144" s="8" t="s">
        <v>372</v>
      </c>
      <c r="L144" s="10"/>
      <c r="Q144" s="31"/>
    </row>
    <row r="145" spans="8:17" s="7" customFormat="1" x14ac:dyDescent="0.2">
      <c r="H145" s="7" t="s">
        <v>375</v>
      </c>
      <c r="I145" s="8" t="s">
        <v>374</v>
      </c>
      <c r="L145" s="10"/>
      <c r="Q145" s="31"/>
    </row>
    <row r="146" spans="8:17" s="7" customFormat="1" x14ac:dyDescent="0.2">
      <c r="H146" s="7" t="s">
        <v>377</v>
      </c>
      <c r="I146" s="9" t="s">
        <v>376</v>
      </c>
      <c r="L146" s="10"/>
      <c r="Q146" s="31"/>
    </row>
    <row r="147" spans="8:17" s="7" customFormat="1" x14ac:dyDescent="0.2">
      <c r="H147" s="7" t="s">
        <v>379</v>
      </c>
      <c r="I147" s="8" t="s">
        <v>378</v>
      </c>
      <c r="L147" s="10"/>
      <c r="Q147" s="31"/>
    </row>
    <row r="148" spans="8:17" s="7" customFormat="1" x14ac:dyDescent="0.2">
      <c r="H148" s="7" t="s">
        <v>381</v>
      </c>
      <c r="I148" s="8" t="s">
        <v>380</v>
      </c>
      <c r="L148" s="10"/>
      <c r="Q148" s="31"/>
    </row>
    <row r="149" spans="8:17" s="7" customFormat="1" x14ac:dyDescent="0.2">
      <c r="H149" s="7" t="s">
        <v>383</v>
      </c>
      <c r="I149" s="8" t="s">
        <v>382</v>
      </c>
      <c r="L149" s="10"/>
      <c r="Q149" s="31"/>
    </row>
    <row r="150" spans="8:17" s="7" customFormat="1" x14ac:dyDescent="0.2">
      <c r="H150" s="7" t="s">
        <v>385</v>
      </c>
      <c r="I150" s="8" t="s">
        <v>384</v>
      </c>
      <c r="L150" s="10"/>
      <c r="Q150" s="31"/>
    </row>
    <row r="151" spans="8:17" s="7" customFormat="1" x14ac:dyDescent="0.2">
      <c r="H151" s="7" t="s">
        <v>387</v>
      </c>
      <c r="I151" s="8" t="s">
        <v>386</v>
      </c>
      <c r="L151" s="10"/>
      <c r="Q151" s="31"/>
    </row>
    <row r="152" spans="8:17" s="7" customFormat="1" x14ac:dyDescent="0.2">
      <c r="H152" s="7" t="s">
        <v>389</v>
      </c>
      <c r="I152" s="8" t="s">
        <v>388</v>
      </c>
      <c r="L152" s="10"/>
      <c r="Q152" s="31"/>
    </row>
    <row r="153" spans="8:17" s="7" customFormat="1" x14ac:dyDescent="0.2">
      <c r="H153" s="7" t="s">
        <v>391</v>
      </c>
      <c r="I153" s="8" t="s">
        <v>390</v>
      </c>
      <c r="L153" s="10"/>
      <c r="Q153" s="31"/>
    </row>
    <row r="154" spans="8:17" s="7" customFormat="1" x14ac:dyDescent="0.2">
      <c r="H154" s="7" t="s">
        <v>393</v>
      </c>
      <c r="I154" s="8" t="s">
        <v>392</v>
      </c>
      <c r="L154" s="10"/>
      <c r="Q154" s="31"/>
    </row>
    <row r="155" spans="8:17" s="7" customFormat="1" x14ac:dyDescent="0.2">
      <c r="H155" s="7" t="s">
        <v>395</v>
      </c>
      <c r="I155" s="7" t="s">
        <v>394</v>
      </c>
      <c r="L155" s="10"/>
      <c r="Q155" s="31"/>
    </row>
    <row r="156" spans="8:17" s="7" customFormat="1" x14ac:dyDescent="0.2">
      <c r="H156" s="7" t="s">
        <v>397</v>
      </c>
      <c r="I156" s="8" t="s">
        <v>396</v>
      </c>
      <c r="L156" s="10"/>
      <c r="Q156" s="31"/>
    </row>
    <row r="157" spans="8:17" s="7" customFormat="1" x14ac:dyDescent="0.2">
      <c r="H157" s="7" t="s">
        <v>399</v>
      </c>
      <c r="I157" s="8" t="s">
        <v>398</v>
      </c>
      <c r="L157" s="10"/>
      <c r="Q157" s="31"/>
    </row>
    <row r="158" spans="8:17" s="7" customFormat="1" x14ac:dyDescent="0.2">
      <c r="H158" s="7" t="s">
        <v>401</v>
      </c>
      <c r="I158" s="8" t="s">
        <v>400</v>
      </c>
      <c r="L158" s="10"/>
      <c r="Q158" s="31"/>
    </row>
    <row r="159" spans="8:17" s="7" customFormat="1" x14ac:dyDescent="0.2">
      <c r="H159" s="7" t="s">
        <v>403</v>
      </c>
      <c r="I159" s="8" t="s">
        <v>402</v>
      </c>
      <c r="L159" s="10"/>
      <c r="Q159" s="31"/>
    </row>
    <row r="160" spans="8:17" s="7" customFormat="1" x14ac:dyDescent="0.2">
      <c r="H160" s="7" t="s">
        <v>405</v>
      </c>
      <c r="I160" s="8" t="s">
        <v>404</v>
      </c>
      <c r="L160" s="10"/>
      <c r="Q160" s="31"/>
    </row>
    <row r="161" spans="8:17" s="7" customFormat="1" x14ac:dyDescent="0.2">
      <c r="H161" s="7" t="s">
        <v>407</v>
      </c>
      <c r="I161" s="8" t="s">
        <v>406</v>
      </c>
      <c r="L161" s="10"/>
      <c r="Q161" s="31"/>
    </row>
    <row r="162" spans="8:17" s="7" customFormat="1" x14ac:dyDescent="0.2">
      <c r="H162" s="7" t="s">
        <v>409</v>
      </c>
      <c r="I162" s="8" t="s">
        <v>408</v>
      </c>
      <c r="L162" s="10"/>
      <c r="Q162" s="31"/>
    </row>
    <row r="163" spans="8:17" s="7" customFormat="1" x14ac:dyDescent="0.2">
      <c r="H163" s="7" t="s">
        <v>411</v>
      </c>
      <c r="I163" s="8" t="s">
        <v>410</v>
      </c>
      <c r="L163" s="10"/>
      <c r="Q163" s="31"/>
    </row>
    <row r="164" spans="8:17" s="7" customFormat="1" x14ac:dyDescent="0.2">
      <c r="H164" s="7" t="s">
        <v>412</v>
      </c>
      <c r="I164" s="9" t="s">
        <v>626</v>
      </c>
      <c r="L164" s="10"/>
      <c r="Q164" s="31"/>
    </row>
    <row r="165" spans="8:17" s="7" customFormat="1" x14ac:dyDescent="0.2">
      <c r="H165" s="7" t="s">
        <v>414</v>
      </c>
      <c r="I165" s="8" t="s">
        <v>413</v>
      </c>
      <c r="L165" s="10"/>
      <c r="Q165" s="31"/>
    </row>
    <row r="166" spans="8:17" s="7" customFormat="1" x14ac:dyDescent="0.2">
      <c r="H166" s="7" t="s">
        <v>416</v>
      </c>
      <c r="I166" s="8" t="s">
        <v>415</v>
      </c>
      <c r="L166" s="10"/>
      <c r="Q166" s="31"/>
    </row>
    <row r="167" spans="8:17" s="7" customFormat="1" x14ac:dyDescent="0.2">
      <c r="H167" s="7" t="s">
        <v>418</v>
      </c>
      <c r="I167" s="8" t="s">
        <v>417</v>
      </c>
      <c r="L167" s="10"/>
      <c r="Q167" s="31"/>
    </row>
    <row r="168" spans="8:17" s="7" customFormat="1" x14ac:dyDescent="0.2">
      <c r="H168" s="7" t="s">
        <v>420</v>
      </c>
      <c r="I168" s="8" t="s">
        <v>419</v>
      </c>
      <c r="L168" s="10"/>
      <c r="Q168" s="31"/>
    </row>
    <row r="169" spans="8:17" s="7" customFormat="1" x14ac:dyDescent="0.2">
      <c r="H169" s="7" t="s">
        <v>422</v>
      </c>
      <c r="I169" s="8" t="s">
        <v>421</v>
      </c>
      <c r="L169" s="10"/>
      <c r="Q169" s="31"/>
    </row>
    <row r="170" spans="8:17" s="7" customFormat="1" x14ac:dyDescent="0.2">
      <c r="H170" s="7" t="s">
        <v>424</v>
      </c>
      <c r="I170" s="8" t="s">
        <v>423</v>
      </c>
      <c r="L170" s="10"/>
      <c r="Q170" s="31"/>
    </row>
    <row r="171" spans="8:17" s="7" customFormat="1" x14ac:dyDescent="0.2">
      <c r="H171" s="7" t="s">
        <v>426</v>
      </c>
      <c r="I171" s="8" t="s">
        <v>425</v>
      </c>
      <c r="L171" s="10"/>
      <c r="Q171" s="31"/>
    </row>
    <row r="172" spans="8:17" s="7" customFormat="1" x14ac:dyDescent="0.2">
      <c r="H172" s="7" t="s">
        <v>428</v>
      </c>
      <c r="I172" s="8" t="s">
        <v>427</v>
      </c>
      <c r="L172" s="10"/>
      <c r="Q172" s="31"/>
    </row>
    <row r="173" spans="8:17" s="7" customFormat="1" x14ac:dyDescent="0.2">
      <c r="H173" s="7" t="s">
        <v>429</v>
      </c>
      <c r="I173" s="8" t="s">
        <v>627</v>
      </c>
      <c r="L173" s="10"/>
      <c r="Q173" s="31"/>
    </row>
    <row r="174" spans="8:17" s="7" customFormat="1" x14ac:dyDescent="0.2">
      <c r="H174" s="7" t="s">
        <v>431</v>
      </c>
      <c r="I174" s="8" t="s">
        <v>430</v>
      </c>
      <c r="L174" s="10"/>
      <c r="Q174" s="31"/>
    </row>
    <row r="175" spans="8:17" s="7" customFormat="1" x14ac:dyDescent="0.2">
      <c r="H175" s="7" t="s">
        <v>433</v>
      </c>
      <c r="I175" s="8" t="s">
        <v>432</v>
      </c>
      <c r="L175" s="10"/>
      <c r="Q175" s="31"/>
    </row>
    <row r="176" spans="8:17" s="7" customFormat="1" x14ac:dyDescent="0.2">
      <c r="H176" s="7" t="s">
        <v>435</v>
      </c>
      <c r="I176" s="8" t="s">
        <v>434</v>
      </c>
      <c r="L176" s="10"/>
      <c r="Q176" s="31"/>
    </row>
    <row r="177" spans="8:17" s="7" customFormat="1" x14ac:dyDescent="0.2">
      <c r="H177" s="7" t="s">
        <v>437</v>
      </c>
      <c r="I177" s="8" t="s">
        <v>436</v>
      </c>
      <c r="L177" s="10"/>
      <c r="Q177" s="31"/>
    </row>
    <row r="178" spans="8:17" s="7" customFormat="1" x14ac:dyDescent="0.2">
      <c r="H178" s="7" t="s">
        <v>439</v>
      </c>
      <c r="I178" s="8" t="s">
        <v>438</v>
      </c>
      <c r="L178" s="10"/>
      <c r="Q178" s="31"/>
    </row>
    <row r="179" spans="8:17" s="7" customFormat="1" x14ac:dyDescent="0.2">
      <c r="H179" s="7" t="s">
        <v>441</v>
      </c>
      <c r="I179" s="8" t="s">
        <v>440</v>
      </c>
      <c r="L179" s="10"/>
      <c r="Q179" s="31"/>
    </row>
    <row r="180" spans="8:17" s="7" customFormat="1" x14ac:dyDescent="0.2">
      <c r="H180" s="7" t="s">
        <v>443</v>
      </c>
      <c r="I180" s="8" t="s">
        <v>442</v>
      </c>
      <c r="L180" s="10"/>
      <c r="Q180" s="31"/>
    </row>
    <row r="181" spans="8:17" s="7" customFormat="1" x14ac:dyDescent="0.2">
      <c r="H181" s="7" t="s">
        <v>445</v>
      </c>
      <c r="I181" s="8" t="s">
        <v>444</v>
      </c>
      <c r="L181" s="10"/>
      <c r="Q181" s="31"/>
    </row>
    <row r="182" spans="8:17" s="7" customFormat="1" x14ac:dyDescent="0.2">
      <c r="H182" s="7" t="s">
        <v>447</v>
      </c>
      <c r="I182" s="8" t="s">
        <v>446</v>
      </c>
      <c r="L182" s="10"/>
      <c r="Q182" s="31"/>
    </row>
    <row r="183" spans="8:17" s="7" customFormat="1" x14ac:dyDescent="0.2">
      <c r="H183" s="7" t="s">
        <v>449</v>
      </c>
      <c r="I183" s="8" t="s">
        <v>448</v>
      </c>
      <c r="L183" s="10"/>
      <c r="Q183" s="31"/>
    </row>
    <row r="184" spans="8:17" s="7" customFormat="1" x14ac:dyDescent="0.2">
      <c r="H184" s="7" t="s">
        <v>451</v>
      </c>
      <c r="I184" s="8" t="s">
        <v>450</v>
      </c>
      <c r="L184" s="10"/>
      <c r="Q184" s="31"/>
    </row>
    <row r="185" spans="8:17" s="7" customFormat="1" x14ac:dyDescent="0.2">
      <c r="H185" s="7" t="s">
        <v>453</v>
      </c>
      <c r="I185" s="8" t="s">
        <v>452</v>
      </c>
      <c r="L185" s="10"/>
      <c r="Q185" s="31"/>
    </row>
    <row r="186" spans="8:17" s="7" customFormat="1" x14ac:dyDescent="0.2">
      <c r="H186" s="7" t="s">
        <v>455</v>
      </c>
      <c r="I186" s="8" t="s">
        <v>454</v>
      </c>
      <c r="L186" s="10"/>
      <c r="Q186" s="31"/>
    </row>
    <row r="187" spans="8:17" s="7" customFormat="1" x14ac:dyDescent="0.2">
      <c r="H187" s="7" t="s">
        <v>457</v>
      </c>
      <c r="I187" s="8" t="s">
        <v>456</v>
      </c>
      <c r="L187" s="10"/>
      <c r="Q187" s="31"/>
    </row>
    <row r="188" spans="8:17" s="7" customFormat="1" x14ac:dyDescent="0.2">
      <c r="H188" s="7" t="s">
        <v>459</v>
      </c>
      <c r="I188" s="8" t="s">
        <v>458</v>
      </c>
      <c r="L188" s="10"/>
      <c r="Q188" s="31"/>
    </row>
    <row r="189" spans="8:17" s="7" customFormat="1" x14ac:dyDescent="0.2">
      <c r="H189" s="7" t="s">
        <v>461</v>
      </c>
      <c r="I189" s="8" t="s">
        <v>460</v>
      </c>
      <c r="L189" s="10"/>
      <c r="Q189" s="31"/>
    </row>
    <row r="190" spans="8:17" s="7" customFormat="1" x14ac:dyDescent="0.2">
      <c r="H190" s="7" t="s">
        <v>463</v>
      </c>
      <c r="I190" s="8" t="s">
        <v>462</v>
      </c>
      <c r="L190" s="10"/>
      <c r="Q190" s="31"/>
    </row>
    <row r="191" spans="8:17" s="7" customFormat="1" x14ac:dyDescent="0.2">
      <c r="H191" s="7" t="s">
        <v>465</v>
      </c>
      <c r="I191" s="8" t="s">
        <v>464</v>
      </c>
      <c r="L191" s="10"/>
      <c r="Q191" s="31"/>
    </row>
    <row r="192" spans="8:17" s="7" customFormat="1" x14ac:dyDescent="0.2">
      <c r="H192" s="7" t="s">
        <v>467</v>
      </c>
      <c r="I192" s="8" t="s">
        <v>466</v>
      </c>
      <c r="L192" s="10"/>
      <c r="Q192" s="31"/>
    </row>
    <row r="193" spans="8:17" s="7" customFormat="1" x14ac:dyDescent="0.2">
      <c r="H193" s="7" t="s">
        <v>469</v>
      </c>
      <c r="I193" s="8" t="s">
        <v>468</v>
      </c>
      <c r="L193" s="10"/>
      <c r="Q193" s="31"/>
    </row>
    <row r="194" spans="8:17" s="7" customFormat="1" x14ac:dyDescent="0.2">
      <c r="H194" s="7" t="s">
        <v>471</v>
      </c>
      <c r="I194" s="8" t="s">
        <v>470</v>
      </c>
      <c r="L194" s="10"/>
      <c r="Q194" s="31"/>
    </row>
    <row r="195" spans="8:17" s="7" customFormat="1" x14ac:dyDescent="0.2">
      <c r="H195" s="7" t="s">
        <v>472</v>
      </c>
      <c r="I195" s="8" t="s">
        <v>628</v>
      </c>
      <c r="L195" s="10"/>
      <c r="Q195" s="31"/>
    </row>
    <row r="196" spans="8:17" s="7" customFormat="1" x14ac:dyDescent="0.2">
      <c r="H196" s="7" t="s">
        <v>473</v>
      </c>
      <c r="L196" s="10"/>
      <c r="Q196" s="31"/>
    </row>
    <row r="197" spans="8:17" s="7" customFormat="1" x14ac:dyDescent="0.2">
      <c r="H197" s="7" t="s">
        <v>474</v>
      </c>
      <c r="L197" s="10"/>
      <c r="Q197" s="31"/>
    </row>
    <row r="198" spans="8:17" s="7" customFormat="1" x14ac:dyDescent="0.2">
      <c r="H198" s="7" t="s">
        <v>475</v>
      </c>
      <c r="L198" s="10"/>
      <c r="Q198" s="31"/>
    </row>
    <row r="199" spans="8:17" s="7" customFormat="1" x14ac:dyDescent="0.2">
      <c r="H199" s="7" t="s">
        <v>476</v>
      </c>
      <c r="L199" s="10"/>
      <c r="Q199" s="31"/>
    </row>
    <row r="200" spans="8:17" s="7" customFormat="1" x14ac:dyDescent="0.2">
      <c r="H200" s="7" t="s">
        <v>477</v>
      </c>
      <c r="L200" s="10"/>
      <c r="Q200" s="31"/>
    </row>
    <row r="201" spans="8:17" s="7" customFormat="1" x14ac:dyDescent="0.2">
      <c r="H201" s="7" t="s">
        <v>478</v>
      </c>
      <c r="L201" s="10"/>
      <c r="Q201" s="31"/>
    </row>
    <row r="202" spans="8:17" s="7" customFormat="1" x14ac:dyDescent="0.2">
      <c r="H202" s="7" t="s">
        <v>479</v>
      </c>
      <c r="L202" s="10"/>
      <c r="Q202" s="31"/>
    </row>
    <row r="203" spans="8:17" s="7" customFormat="1" x14ac:dyDescent="0.2">
      <c r="H203" s="7" t="s">
        <v>480</v>
      </c>
      <c r="L203" s="10"/>
      <c r="Q203" s="31"/>
    </row>
    <row r="204" spans="8:17" s="7" customFormat="1" x14ac:dyDescent="0.2">
      <c r="H204" s="7" t="s">
        <v>481</v>
      </c>
      <c r="L204" s="10"/>
      <c r="Q204" s="31"/>
    </row>
    <row r="205" spans="8:17" s="7" customFormat="1" x14ac:dyDescent="0.2">
      <c r="H205" s="7" t="s">
        <v>482</v>
      </c>
      <c r="L205" s="10"/>
      <c r="Q205" s="31"/>
    </row>
    <row r="206" spans="8:17" s="7" customFormat="1" x14ac:dyDescent="0.2">
      <c r="H206" s="7" t="s">
        <v>483</v>
      </c>
      <c r="L206" s="10"/>
      <c r="Q206" s="31"/>
    </row>
    <row r="207" spans="8:17" s="7" customFormat="1" x14ac:dyDescent="0.2">
      <c r="H207" s="7" t="s">
        <v>484</v>
      </c>
      <c r="L207" s="10"/>
      <c r="Q207" s="31"/>
    </row>
    <row r="208" spans="8:17" s="7" customFormat="1" x14ac:dyDescent="0.2">
      <c r="H208" s="7" t="s">
        <v>485</v>
      </c>
      <c r="L208" s="10"/>
      <c r="Q208" s="31"/>
    </row>
    <row r="209" spans="8:17" s="7" customFormat="1" x14ac:dyDescent="0.2">
      <c r="H209" s="7" t="s">
        <v>486</v>
      </c>
      <c r="L209" s="10"/>
      <c r="Q209" s="31"/>
    </row>
    <row r="210" spans="8:17" s="7" customFormat="1" x14ac:dyDescent="0.2">
      <c r="H210" s="7" t="s">
        <v>487</v>
      </c>
      <c r="L210" s="10"/>
      <c r="Q210" s="31"/>
    </row>
    <row r="211" spans="8:17" s="7" customFormat="1" x14ac:dyDescent="0.2">
      <c r="H211" s="7" t="s">
        <v>488</v>
      </c>
      <c r="L211" s="10"/>
      <c r="Q211" s="31"/>
    </row>
    <row r="212" spans="8:17" s="7" customFormat="1" x14ac:dyDescent="0.2">
      <c r="H212" s="7" t="s">
        <v>489</v>
      </c>
      <c r="L212" s="10"/>
      <c r="Q212" s="31"/>
    </row>
    <row r="213" spans="8:17" s="7" customFormat="1" x14ac:dyDescent="0.2">
      <c r="H213" s="7" t="s">
        <v>490</v>
      </c>
      <c r="L213" s="10"/>
      <c r="Q213" s="31"/>
    </row>
    <row r="214" spans="8:17" s="7" customFormat="1" x14ac:dyDescent="0.2">
      <c r="H214" s="7" t="s">
        <v>491</v>
      </c>
      <c r="L214" s="10"/>
      <c r="Q214" s="31"/>
    </row>
    <row r="215" spans="8:17" s="7" customFormat="1" x14ac:dyDescent="0.2">
      <c r="H215" s="7" t="s">
        <v>492</v>
      </c>
      <c r="L215" s="10"/>
      <c r="Q215" s="31"/>
    </row>
    <row r="216" spans="8:17" s="7" customFormat="1" x14ac:dyDescent="0.2">
      <c r="H216" s="7" t="s">
        <v>493</v>
      </c>
      <c r="L216" s="10"/>
      <c r="Q216" s="31"/>
    </row>
    <row r="217" spans="8:17" s="7" customFormat="1" x14ac:dyDescent="0.2">
      <c r="H217" s="7" t="s">
        <v>494</v>
      </c>
      <c r="L217" s="10"/>
      <c r="Q217" s="31"/>
    </row>
    <row r="218" spans="8:17" s="7" customFormat="1" x14ac:dyDescent="0.2">
      <c r="H218" s="7" t="s">
        <v>495</v>
      </c>
      <c r="L218" s="10"/>
      <c r="Q218" s="31"/>
    </row>
    <row r="219" spans="8:17" s="7" customFormat="1" x14ac:dyDescent="0.2">
      <c r="H219" s="7" t="s">
        <v>496</v>
      </c>
      <c r="L219" s="10"/>
      <c r="Q219" s="31"/>
    </row>
    <row r="220" spans="8:17" s="7" customFormat="1" x14ac:dyDescent="0.2">
      <c r="H220" s="7" t="s">
        <v>497</v>
      </c>
      <c r="L220" s="10"/>
      <c r="Q220" s="31"/>
    </row>
    <row r="221" spans="8:17" s="7" customFormat="1" x14ac:dyDescent="0.2">
      <c r="H221" s="7" t="s">
        <v>498</v>
      </c>
      <c r="L221" s="10"/>
      <c r="Q221" s="31"/>
    </row>
    <row r="222" spans="8:17" s="7" customFormat="1" x14ac:dyDescent="0.2">
      <c r="H222" s="7" t="s">
        <v>499</v>
      </c>
      <c r="L222" s="10"/>
      <c r="Q222" s="31"/>
    </row>
    <row r="223" spans="8:17" s="7" customFormat="1" x14ac:dyDescent="0.2">
      <c r="H223" s="7" t="s">
        <v>500</v>
      </c>
      <c r="L223" s="10"/>
      <c r="Q223" s="31"/>
    </row>
    <row r="224" spans="8:17" s="7" customFormat="1" x14ac:dyDescent="0.2">
      <c r="H224" s="7" t="s">
        <v>501</v>
      </c>
      <c r="L224" s="10"/>
      <c r="Q224" s="31"/>
    </row>
    <row r="225" spans="8:17" s="7" customFormat="1" x14ac:dyDescent="0.2">
      <c r="H225" s="7" t="s">
        <v>502</v>
      </c>
      <c r="L225" s="10"/>
      <c r="Q225" s="31"/>
    </row>
    <row r="226" spans="8:17" s="7" customFormat="1" x14ac:dyDescent="0.2">
      <c r="H226" s="7" t="s">
        <v>503</v>
      </c>
      <c r="L226" s="10"/>
      <c r="Q226" s="31"/>
    </row>
    <row r="227" spans="8:17" s="7" customFormat="1" x14ac:dyDescent="0.2">
      <c r="H227" s="7" t="s">
        <v>504</v>
      </c>
      <c r="L227" s="10"/>
      <c r="Q227" s="31"/>
    </row>
    <row r="228" spans="8:17" s="7" customFormat="1" x14ac:dyDescent="0.2">
      <c r="H228" s="7" t="s">
        <v>505</v>
      </c>
      <c r="L228" s="10"/>
      <c r="Q228" s="31"/>
    </row>
    <row r="229" spans="8:17" s="7" customFormat="1" x14ac:dyDescent="0.2">
      <c r="H229" s="7" t="s">
        <v>506</v>
      </c>
      <c r="L229" s="10"/>
      <c r="Q229" s="31"/>
    </row>
    <row r="230" spans="8:17" s="7" customFormat="1" x14ac:dyDescent="0.2">
      <c r="H230" s="7" t="s">
        <v>507</v>
      </c>
      <c r="L230" s="10"/>
      <c r="Q230" s="31"/>
    </row>
    <row r="231" spans="8:17" s="7" customFormat="1" x14ac:dyDescent="0.2">
      <c r="H231" s="7" t="s">
        <v>508</v>
      </c>
      <c r="L231" s="10"/>
      <c r="Q231" s="31"/>
    </row>
    <row r="232" spans="8:17" s="7" customFormat="1" x14ac:dyDescent="0.2">
      <c r="H232" s="7" t="s">
        <v>509</v>
      </c>
      <c r="L232" s="10"/>
      <c r="Q232" s="31"/>
    </row>
    <row r="233" spans="8:17" s="7" customFormat="1" x14ac:dyDescent="0.2">
      <c r="H233" s="7" t="s">
        <v>510</v>
      </c>
      <c r="L233" s="10"/>
      <c r="Q233" s="31"/>
    </row>
    <row r="234" spans="8:17" s="7" customFormat="1" x14ac:dyDescent="0.2">
      <c r="H234" s="7" t="s">
        <v>511</v>
      </c>
      <c r="L234" s="10"/>
      <c r="Q234" s="31"/>
    </row>
    <row r="235" spans="8:17" s="7" customFormat="1" x14ac:dyDescent="0.2">
      <c r="H235" s="7" t="s">
        <v>512</v>
      </c>
      <c r="L235" s="10"/>
      <c r="Q235" s="31"/>
    </row>
    <row r="236" spans="8:17" s="7" customFormat="1" x14ac:dyDescent="0.2">
      <c r="H236" s="7" t="s">
        <v>513</v>
      </c>
      <c r="L236" s="10"/>
      <c r="Q236" s="31"/>
    </row>
    <row r="237" spans="8:17" s="7" customFormat="1" x14ac:dyDescent="0.2">
      <c r="H237" s="7" t="s">
        <v>514</v>
      </c>
      <c r="L237" s="10"/>
      <c r="Q237" s="31"/>
    </row>
    <row r="238" spans="8:17" s="7" customFormat="1" x14ac:dyDescent="0.2">
      <c r="H238" s="7" t="s">
        <v>515</v>
      </c>
      <c r="L238" s="10"/>
      <c r="Q238" s="31"/>
    </row>
    <row r="239" spans="8:17" s="7" customFormat="1" x14ac:dyDescent="0.2">
      <c r="H239" s="7" t="s">
        <v>516</v>
      </c>
      <c r="L239" s="10"/>
      <c r="Q239" s="31"/>
    </row>
    <row r="240" spans="8:17" s="7" customFormat="1" x14ac:dyDescent="0.2">
      <c r="H240" s="7" t="s">
        <v>517</v>
      </c>
      <c r="L240" s="10"/>
      <c r="Q240" s="31"/>
    </row>
    <row r="241" spans="8:17" s="7" customFormat="1" x14ac:dyDescent="0.2">
      <c r="H241" s="7" t="s">
        <v>518</v>
      </c>
      <c r="L241" s="10"/>
      <c r="Q241" s="31"/>
    </row>
    <row r="242" spans="8:17" s="7" customFormat="1" x14ac:dyDescent="0.2">
      <c r="H242" s="7" t="s">
        <v>519</v>
      </c>
      <c r="L242" s="10"/>
      <c r="Q242" s="31"/>
    </row>
    <row r="243" spans="8:17" s="7" customFormat="1" x14ac:dyDescent="0.2">
      <c r="H243" s="7" t="s">
        <v>520</v>
      </c>
      <c r="L243" s="10"/>
      <c r="Q243" s="31"/>
    </row>
    <row r="244" spans="8:17" s="7" customFormat="1" x14ac:dyDescent="0.2">
      <c r="H244" s="7" t="s">
        <v>521</v>
      </c>
      <c r="L244" s="10"/>
      <c r="Q244" s="31"/>
    </row>
    <row r="245" spans="8:17" s="7" customFormat="1" x14ac:dyDescent="0.2">
      <c r="H245" s="7" t="s">
        <v>522</v>
      </c>
      <c r="L245" s="10"/>
      <c r="Q245" s="31"/>
    </row>
    <row r="246" spans="8:17" s="7" customFormat="1" x14ac:dyDescent="0.2">
      <c r="H246" s="7" t="s">
        <v>523</v>
      </c>
      <c r="L246" s="10"/>
      <c r="Q246" s="31"/>
    </row>
    <row r="247" spans="8:17" s="7" customFormat="1" x14ac:dyDescent="0.2">
      <c r="H247" s="7" t="s">
        <v>524</v>
      </c>
      <c r="L247" s="10"/>
      <c r="Q247" s="31"/>
    </row>
    <row r="248" spans="8:17" s="7" customFormat="1" x14ac:dyDescent="0.2">
      <c r="H248" s="7" t="s">
        <v>525</v>
      </c>
      <c r="L248" s="10"/>
      <c r="Q248" s="31"/>
    </row>
    <row r="249" spans="8:17" s="7" customFormat="1" x14ac:dyDescent="0.2">
      <c r="H249" s="7" t="s">
        <v>526</v>
      </c>
      <c r="L249" s="10"/>
      <c r="Q249" s="31"/>
    </row>
    <row r="250" spans="8:17" s="7" customFormat="1" x14ac:dyDescent="0.2">
      <c r="H250" s="7" t="s">
        <v>527</v>
      </c>
      <c r="L250" s="10"/>
      <c r="Q250" s="31"/>
    </row>
    <row r="251" spans="8:17" s="7" customFormat="1" x14ac:dyDescent="0.2">
      <c r="H251" s="7" t="s">
        <v>528</v>
      </c>
      <c r="L251" s="10"/>
      <c r="Q251" s="31"/>
    </row>
    <row r="252" spans="8:17" s="7" customFormat="1" x14ac:dyDescent="0.2">
      <c r="H252" s="7" t="s">
        <v>529</v>
      </c>
      <c r="L252" s="10"/>
      <c r="Q252" s="31"/>
    </row>
    <row r="253" spans="8:17" s="7" customFormat="1" x14ac:dyDescent="0.2">
      <c r="H253" s="7" t="s">
        <v>530</v>
      </c>
      <c r="L253" s="10"/>
      <c r="Q253" s="31"/>
    </row>
    <row r="254" spans="8:17" s="7" customFormat="1" x14ac:dyDescent="0.2">
      <c r="H254" s="7" t="s">
        <v>531</v>
      </c>
      <c r="L254" s="10"/>
      <c r="Q254" s="31"/>
    </row>
    <row r="255" spans="8:17" s="7" customFormat="1" x14ac:dyDescent="0.2">
      <c r="H255" s="7" t="s">
        <v>532</v>
      </c>
      <c r="L255" s="10"/>
      <c r="Q255" s="31"/>
    </row>
    <row r="256" spans="8:17" s="7" customFormat="1" x14ac:dyDescent="0.2">
      <c r="H256" s="7" t="s">
        <v>533</v>
      </c>
      <c r="L256" s="10"/>
      <c r="Q256" s="31"/>
    </row>
    <row r="257" spans="8:17" s="7" customFormat="1" x14ac:dyDescent="0.2">
      <c r="H257" s="7" t="s">
        <v>534</v>
      </c>
      <c r="L257" s="10"/>
      <c r="Q257" s="31"/>
    </row>
    <row r="258" spans="8:17" s="7" customFormat="1" x14ac:dyDescent="0.2">
      <c r="H258" s="7" t="s">
        <v>535</v>
      </c>
      <c r="L258" s="10"/>
      <c r="Q258" s="31"/>
    </row>
    <row r="259" spans="8:17" s="7" customFormat="1" x14ac:dyDescent="0.2">
      <c r="H259" s="7" t="s">
        <v>536</v>
      </c>
      <c r="L259" s="10"/>
      <c r="Q259" s="31"/>
    </row>
    <row r="260" spans="8:17" s="7" customFormat="1" x14ac:dyDescent="0.2">
      <c r="H260" s="7" t="s">
        <v>537</v>
      </c>
      <c r="L260" s="10"/>
      <c r="Q260" s="31"/>
    </row>
    <row r="261" spans="8:17" s="7" customFormat="1" x14ac:dyDescent="0.2">
      <c r="H261" s="7" t="s">
        <v>538</v>
      </c>
      <c r="L261" s="10"/>
      <c r="Q261" s="31"/>
    </row>
    <row r="262" spans="8:17" s="7" customFormat="1" x14ac:dyDescent="0.2">
      <c r="H262" s="7" t="s">
        <v>539</v>
      </c>
      <c r="L262" s="10"/>
      <c r="Q262" s="31"/>
    </row>
    <row r="263" spans="8:17" s="7" customFormat="1" x14ac:dyDescent="0.2">
      <c r="H263" s="7" t="s">
        <v>540</v>
      </c>
      <c r="L263" s="10"/>
      <c r="Q263" s="31"/>
    </row>
    <row r="264" spans="8:17" s="7" customFormat="1" x14ac:dyDescent="0.2">
      <c r="H264" s="7" t="s">
        <v>541</v>
      </c>
      <c r="L264" s="10"/>
      <c r="Q264" s="31"/>
    </row>
    <row r="265" spans="8:17" s="7" customFormat="1" x14ac:dyDescent="0.2">
      <c r="H265" s="7" t="s">
        <v>542</v>
      </c>
      <c r="L265" s="10"/>
      <c r="Q265" s="31"/>
    </row>
    <row r="266" spans="8:17" s="7" customFormat="1" x14ac:dyDescent="0.2">
      <c r="H266" s="7" t="s">
        <v>543</v>
      </c>
      <c r="L266" s="10"/>
      <c r="Q266" s="31"/>
    </row>
    <row r="267" spans="8:17" s="7" customFormat="1" x14ac:dyDescent="0.2">
      <c r="H267" s="7" t="s">
        <v>544</v>
      </c>
      <c r="L267" s="10"/>
      <c r="Q267" s="31"/>
    </row>
    <row r="268" spans="8:17" s="7" customFormat="1" x14ac:dyDescent="0.2">
      <c r="H268" s="7" t="s">
        <v>545</v>
      </c>
      <c r="L268" s="10"/>
      <c r="Q268" s="31"/>
    </row>
    <row r="269" spans="8:17" s="7" customFormat="1" x14ac:dyDescent="0.2">
      <c r="H269" s="7" t="s">
        <v>546</v>
      </c>
      <c r="L269" s="10"/>
      <c r="Q269" s="31"/>
    </row>
    <row r="270" spans="8:17" s="7" customFormat="1" x14ac:dyDescent="0.2">
      <c r="H270" s="7" t="s">
        <v>547</v>
      </c>
      <c r="L270" s="10"/>
      <c r="Q270" s="31"/>
    </row>
    <row r="271" spans="8:17" s="7" customFormat="1" x14ac:dyDescent="0.2">
      <c r="H271" s="7" t="s">
        <v>548</v>
      </c>
      <c r="L271" s="10"/>
      <c r="Q271" s="31"/>
    </row>
    <row r="272" spans="8:17" s="7" customFormat="1" x14ac:dyDescent="0.2">
      <c r="H272" s="7" t="s">
        <v>549</v>
      </c>
      <c r="L272" s="10"/>
      <c r="Q272" s="31"/>
    </row>
    <row r="273" spans="8:17" s="7" customFormat="1" x14ac:dyDescent="0.2">
      <c r="H273" s="7" t="s">
        <v>550</v>
      </c>
      <c r="L273" s="10"/>
      <c r="Q273" s="31"/>
    </row>
    <row r="274" spans="8:17" s="7" customFormat="1" x14ac:dyDescent="0.2">
      <c r="H274" s="7" t="s">
        <v>551</v>
      </c>
      <c r="L274" s="10"/>
      <c r="Q274" s="31"/>
    </row>
    <row r="275" spans="8:17" s="7" customFormat="1" x14ac:dyDescent="0.2">
      <c r="H275" s="7" t="s">
        <v>552</v>
      </c>
      <c r="L275" s="10"/>
      <c r="Q275" s="31"/>
    </row>
    <row r="276" spans="8:17" s="7" customFormat="1" x14ac:dyDescent="0.2">
      <c r="H276" s="7" t="s">
        <v>553</v>
      </c>
      <c r="L276" s="10"/>
      <c r="Q276" s="31"/>
    </row>
    <row r="277" spans="8:17" s="7" customFormat="1" x14ac:dyDescent="0.2">
      <c r="H277" s="7" t="s">
        <v>554</v>
      </c>
      <c r="L277" s="10"/>
      <c r="Q277" s="31"/>
    </row>
    <row r="278" spans="8:17" s="7" customFormat="1" x14ac:dyDescent="0.2">
      <c r="H278" s="7" t="s">
        <v>555</v>
      </c>
      <c r="L278" s="10"/>
      <c r="Q278" s="31"/>
    </row>
    <row r="279" spans="8:17" s="7" customFormat="1" x14ac:dyDescent="0.2">
      <c r="H279" s="7" t="s">
        <v>556</v>
      </c>
      <c r="L279" s="10"/>
      <c r="Q279" s="31"/>
    </row>
    <row r="280" spans="8:17" s="7" customFormat="1" x14ac:dyDescent="0.2">
      <c r="H280" s="7" t="s">
        <v>557</v>
      </c>
      <c r="L280" s="10"/>
      <c r="Q280" s="31"/>
    </row>
    <row r="281" spans="8:17" s="7" customFormat="1" x14ac:dyDescent="0.2">
      <c r="H281" s="7" t="s">
        <v>558</v>
      </c>
      <c r="L281" s="10"/>
      <c r="Q281" s="31"/>
    </row>
    <row r="282" spans="8:17" s="7" customFormat="1" x14ac:dyDescent="0.2">
      <c r="H282" s="7" t="s">
        <v>559</v>
      </c>
      <c r="L282" s="10"/>
      <c r="Q282" s="31"/>
    </row>
    <row r="283" spans="8:17" s="7" customFormat="1" x14ac:dyDescent="0.2">
      <c r="H283" s="7" t="s">
        <v>560</v>
      </c>
      <c r="L283" s="10"/>
      <c r="Q283" s="31"/>
    </row>
    <row r="284" spans="8:17" s="7" customFormat="1" x14ac:dyDescent="0.2">
      <c r="H284" s="7" t="s">
        <v>561</v>
      </c>
      <c r="L284" s="10"/>
      <c r="Q284" s="31"/>
    </row>
    <row r="285" spans="8:17" s="7" customFormat="1" x14ac:dyDescent="0.2">
      <c r="H285" s="7" t="s">
        <v>562</v>
      </c>
      <c r="L285" s="10"/>
      <c r="Q285" s="31"/>
    </row>
    <row r="286" spans="8:17" s="7" customFormat="1" x14ac:dyDescent="0.2">
      <c r="H286" s="7" t="s">
        <v>563</v>
      </c>
      <c r="L286" s="10"/>
      <c r="Q286" s="31"/>
    </row>
    <row r="287" spans="8:17" s="7" customFormat="1" x14ac:dyDescent="0.2">
      <c r="H287" s="7" t="s">
        <v>564</v>
      </c>
      <c r="L287" s="10"/>
      <c r="Q287" s="31"/>
    </row>
    <row r="288" spans="8:17" s="7" customFormat="1" x14ac:dyDescent="0.2">
      <c r="H288" s="7" t="s">
        <v>565</v>
      </c>
      <c r="L288" s="10"/>
      <c r="Q288" s="31"/>
    </row>
    <row r="289" spans="8:17" s="7" customFormat="1" x14ac:dyDescent="0.2">
      <c r="H289" s="7" t="s">
        <v>566</v>
      </c>
      <c r="L289" s="10"/>
      <c r="Q289" s="31"/>
    </row>
    <row r="290" spans="8:17" s="7" customFormat="1" x14ac:dyDescent="0.2">
      <c r="H290" s="7" t="s">
        <v>567</v>
      </c>
      <c r="L290" s="10"/>
      <c r="Q290" s="31"/>
    </row>
    <row r="291" spans="8:17" s="7" customFormat="1" x14ac:dyDescent="0.2">
      <c r="H291" s="7" t="s">
        <v>568</v>
      </c>
      <c r="L291" s="10"/>
      <c r="Q291" s="31"/>
    </row>
    <row r="292" spans="8:17" s="7" customFormat="1" x14ac:dyDescent="0.2">
      <c r="H292" s="7" t="s">
        <v>569</v>
      </c>
      <c r="L292" s="10"/>
      <c r="Q292" s="31"/>
    </row>
    <row r="293" spans="8:17" s="7" customFormat="1" x14ac:dyDescent="0.2">
      <c r="H293" s="7" t="s">
        <v>570</v>
      </c>
      <c r="L293" s="10"/>
      <c r="Q293" s="31"/>
    </row>
    <row r="294" spans="8:17" s="7" customFormat="1" x14ac:dyDescent="0.2">
      <c r="H294" s="7" t="s">
        <v>571</v>
      </c>
      <c r="L294" s="10"/>
      <c r="Q294" s="31"/>
    </row>
    <row r="295" spans="8:17" s="7" customFormat="1" x14ac:dyDescent="0.2">
      <c r="H295" s="7" t="s">
        <v>572</v>
      </c>
      <c r="L295" s="10"/>
      <c r="Q295" s="31"/>
    </row>
    <row r="296" spans="8:17" s="7" customFormat="1" x14ac:dyDescent="0.2">
      <c r="H296" s="7" t="s">
        <v>573</v>
      </c>
      <c r="L296" s="10"/>
      <c r="Q296" s="31"/>
    </row>
    <row r="297" spans="8:17" s="7" customFormat="1" x14ac:dyDescent="0.2">
      <c r="H297" s="7" t="s">
        <v>574</v>
      </c>
      <c r="L297" s="10"/>
      <c r="Q297" s="31"/>
    </row>
    <row r="298" spans="8:17" s="7" customFormat="1" x14ac:dyDescent="0.2">
      <c r="H298" s="7" t="s">
        <v>575</v>
      </c>
      <c r="L298" s="10"/>
      <c r="Q298" s="31"/>
    </row>
    <row r="299" spans="8:17" s="7" customFormat="1" x14ac:dyDescent="0.2">
      <c r="H299" s="7" t="s">
        <v>576</v>
      </c>
      <c r="L299" s="10"/>
      <c r="Q299" s="31"/>
    </row>
    <row r="300" spans="8:17" s="7" customFormat="1" x14ac:dyDescent="0.2">
      <c r="H300" s="7" t="s">
        <v>577</v>
      </c>
      <c r="L300" s="10"/>
      <c r="Q300" s="31"/>
    </row>
    <row r="301" spans="8:17" s="7" customFormat="1" x14ac:dyDescent="0.2">
      <c r="H301" s="7" t="s">
        <v>578</v>
      </c>
      <c r="L301" s="10"/>
      <c r="Q301" s="31"/>
    </row>
    <row r="302" spans="8:17" s="7" customFormat="1" x14ac:dyDescent="0.2">
      <c r="H302" s="7" t="s">
        <v>579</v>
      </c>
      <c r="L302" s="10"/>
      <c r="Q302" s="31"/>
    </row>
    <row r="303" spans="8:17" s="7" customFormat="1" x14ac:dyDescent="0.2">
      <c r="H303" s="7" t="s">
        <v>580</v>
      </c>
      <c r="L303" s="10"/>
      <c r="Q303" s="31"/>
    </row>
    <row r="304" spans="8:17" s="7" customFormat="1" x14ac:dyDescent="0.2">
      <c r="H304" s="7" t="s">
        <v>581</v>
      </c>
      <c r="L304" s="10"/>
      <c r="Q304" s="31"/>
    </row>
    <row r="305" spans="8:17" s="7" customFormat="1" x14ac:dyDescent="0.2">
      <c r="H305" s="7" t="s">
        <v>582</v>
      </c>
      <c r="L305" s="10"/>
      <c r="Q305" s="31"/>
    </row>
    <row r="306" spans="8:17" s="7" customFormat="1" x14ac:dyDescent="0.2">
      <c r="H306" s="7" t="s">
        <v>583</v>
      </c>
      <c r="L306" s="10"/>
      <c r="Q306" s="31"/>
    </row>
    <row r="307" spans="8:17" s="7" customFormat="1" x14ac:dyDescent="0.2">
      <c r="H307" s="7" t="s">
        <v>584</v>
      </c>
      <c r="L307" s="10"/>
      <c r="Q307" s="31"/>
    </row>
    <row r="308" spans="8:17" s="7" customFormat="1" x14ac:dyDescent="0.2">
      <c r="H308" s="7" t="s">
        <v>585</v>
      </c>
      <c r="L308" s="10"/>
      <c r="Q308" s="31"/>
    </row>
    <row r="309" spans="8:17" s="7" customFormat="1" x14ac:dyDescent="0.2">
      <c r="H309" s="7" t="s">
        <v>586</v>
      </c>
      <c r="L309" s="10"/>
      <c r="Q309" s="31"/>
    </row>
    <row r="310" spans="8:17" s="7" customFormat="1" x14ac:dyDescent="0.2">
      <c r="H310" s="7" t="s">
        <v>587</v>
      </c>
      <c r="L310" s="10"/>
      <c r="Q310" s="31"/>
    </row>
    <row r="311" spans="8:17" s="7" customFormat="1" x14ac:dyDescent="0.2">
      <c r="H311" s="7" t="s">
        <v>588</v>
      </c>
      <c r="L311" s="10"/>
      <c r="Q311" s="31"/>
    </row>
    <row r="312" spans="8:17" s="7" customFormat="1" x14ac:dyDescent="0.2">
      <c r="H312" s="7" t="s">
        <v>589</v>
      </c>
      <c r="L312" s="10"/>
      <c r="Q312" s="31"/>
    </row>
    <row r="313" spans="8:17" s="7" customFormat="1" x14ac:dyDescent="0.2">
      <c r="H313" s="7" t="s">
        <v>590</v>
      </c>
      <c r="L313" s="10"/>
      <c r="Q313" s="31"/>
    </row>
    <row r="314" spans="8:17" s="7" customFormat="1" x14ac:dyDescent="0.2">
      <c r="H314" s="7" t="s">
        <v>591</v>
      </c>
      <c r="L314" s="10"/>
      <c r="Q314" s="31"/>
    </row>
    <row r="315" spans="8:17" s="7" customFormat="1" x14ac:dyDescent="0.2">
      <c r="H315" s="7" t="s">
        <v>592</v>
      </c>
      <c r="L315" s="10"/>
      <c r="Q315" s="31"/>
    </row>
    <row r="316" spans="8:17" s="7" customFormat="1" x14ac:dyDescent="0.2">
      <c r="H316" s="7" t="s">
        <v>593</v>
      </c>
      <c r="L316" s="10"/>
      <c r="Q316" s="31"/>
    </row>
    <row r="317" spans="8:17" s="7" customFormat="1" x14ac:dyDescent="0.2">
      <c r="H317" s="7" t="s">
        <v>594</v>
      </c>
      <c r="L317" s="10"/>
      <c r="Q317" s="31"/>
    </row>
    <row r="318" spans="8:17" s="7" customFormat="1" x14ac:dyDescent="0.2">
      <c r="H318" s="7" t="s">
        <v>595</v>
      </c>
      <c r="L318" s="10"/>
      <c r="Q318" s="31"/>
    </row>
    <row r="319" spans="8:17" s="7" customFormat="1" x14ac:dyDescent="0.2">
      <c r="H319" s="7" t="s">
        <v>596</v>
      </c>
      <c r="L319" s="10"/>
      <c r="Q319" s="31"/>
    </row>
    <row r="320" spans="8:17" s="7" customFormat="1" x14ac:dyDescent="0.2">
      <c r="H320" s="7" t="s">
        <v>597</v>
      </c>
      <c r="L320" s="10"/>
      <c r="Q320" s="31"/>
    </row>
    <row r="321" spans="8:17" s="7" customFormat="1" x14ac:dyDescent="0.2">
      <c r="H321" s="7" t="s">
        <v>598</v>
      </c>
      <c r="L321" s="10"/>
      <c r="Q321" s="31"/>
    </row>
    <row r="322" spans="8:17" s="7" customFormat="1" x14ac:dyDescent="0.2">
      <c r="H322" s="7" t="s">
        <v>599</v>
      </c>
      <c r="L322" s="10"/>
      <c r="Q322" s="31"/>
    </row>
    <row r="323" spans="8:17" s="7" customFormat="1" x14ac:dyDescent="0.2">
      <c r="H323" s="7" t="s">
        <v>600</v>
      </c>
      <c r="L323" s="10"/>
      <c r="Q323" s="31"/>
    </row>
    <row r="324" spans="8:17" s="7" customFormat="1" x14ac:dyDescent="0.2">
      <c r="H324" s="7" t="s">
        <v>601</v>
      </c>
      <c r="L324" s="10"/>
      <c r="Q324" s="31"/>
    </row>
    <row r="325" spans="8:17" s="7" customFormat="1" x14ac:dyDescent="0.2">
      <c r="H325" s="7" t="s">
        <v>602</v>
      </c>
      <c r="L325" s="10"/>
      <c r="Q325" s="31"/>
    </row>
    <row r="326" spans="8:17" s="7" customFormat="1" x14ac:dyDescent="0.2">
      <c r="H326" s="7" t="s">
        <v>603</v>
      </c>
      <c r="L326" s="10"/>
      <c r="Q326" s="31"/>
    </row>
    <row r="327" spans="8:17" s="7" customFormat="1" x14ac:dyDescent="0.2">
      <c r="H327" s="7" t="s">
        <v>604</v>
      </c>
      <c r="L327" s="10"/>
      <c r="Q327" s="31"/>
    </row>
    <row r="328" spans="8:17" s="7" customFormat="1" x14ac:dyDescent="0.2">
      <c r="H328" s="7" t="s">
        <v>605</v>
      </c>
      <c r="L328" s="10"/>
      <c r="Q328" s="31"/>
    </row>
    <row r="329" spans="8:17" s="7" customFormat="1" x14ac:dyDescent="0.2">
      <c r="H329" s="7" t="s">
        <v>606</v>
      </c>
      <c r="L329" s="10"/>
      <c r="Q329" s="31"/>
    </row>
    <row r="330" spans="8:17" s="7" customFormat="1" x14ac:dyDescent="0.2">
      <c r="H330" s="7" t="s">
        <v>607</v>
      </c>
      <c r="L330" s="10"/>
      <c r="Q330" s="31"/>
    </row>
    <row r="331" spans="8:17" s="7" customFormat="1" x14ac:dyDescent="0.2">
      <c r="H331" s="7" t="s">
        <v>608</v>
      </c>
      <c r="L331" s="10"/>
      <c r="Q331" s="31"/>
    </row>
    <row r="332" spans="8:17" s="7" customFormat="1" x14ac:dyDescent="0.2">
      <c r="H332" s="7" t="s">
        <v>609</v>
      </c>
      <c r="L332" s="10"/>
      <c r="Q332" s="31"/>
    </row>
    <row r="333" spans="8:17" s="7" customFormat="1" x14ac:dyDescent="0.2">
      <c r="H333" s="7" t="s">
        <v>610</v>
      </c>
      <c r="L333" s="10"/>
      <c r="Q333" s="31"/>
    </row>
    <row r="334" spans="8:17" s="7" customFormat="1" x14ac:dyDescent="0.2">
      <c r="H334" s="7" t="s">
        <v>611</v>
      </c>
      <c r="L334" s="10"/>
      <c r="Q334" s="31"/>
    </row>
    <row r="335" spans="8:17" s="7" customFormat="1" x14ac:dyDescent="0.2">
      <c r="H335" s="7" t="s">
        <v>612</v>
      </c>
      <c r="L335" s="10"/>
      <c r="Q335" s="31"/>
    </row>
    <row r="336" spans="8:17" s="7" customFormat="1" x14ac:dyDescent="0.2">
      <c r="H336" s="7" t="s">
        <v>613</v>
      </c>
      <c r="L336" s="10"/>
      <c r="Q336" s="31"/>
    </row>
    <row r="337" spans="8:17" s="7" customFormat="1" x14ac:dyDescent="0.2">
      <c r="H337" s="7" t="s">
        <v>614</v>
      </c>
      <c r="L337" s="10"/>
      <c r="Q337" s="31"/>
    </row>
    <row r="338" spans="8:17" s="7" customFormat="1" x14ac:dyDescent="0.2">
      <c r="H338" s="7" t="s">
        <v>615</v>
      </c>
      <c r="L338" s="10"/>
      <c r="Q338" s="31"/>
    </row>
    <row r="339" spans="8:17" s="7" customFormat="1" x14ac:dyDescent="0.2">
      <c r="H339" s="7" t="s">
        <v>616</v>
      </c>
      <c r="L339" s="10"/>
      <c r="Q339" s="31"/>
    </row>
    <row r="340" spans="8:17" s="7" customFormat="1" x14ac:dyDescent="0.2">
      <c r="H340" s="7" t="s">
        <v>617</v>
      </c>
      <c r="L340" s="10"/>
      <c r="Q340" s="31"/>
    </row>
    <row r="341" spans="8:17" s="7" customFormat="1" x14ac:dyDescent="0.2">
      <c r="H341" s="7" t="s">
        <v>618</v>
      </c>
      <c r="L341" s="10"/>
      <c r="Q341" s="31"/>
    </row>
    <row r="342" spans="8:17" s="7" customFormat="1" x14ac:dyDescent="0.2">
      <c r="H342" s="7" t="s">
        <v>619</v>
      </c>
      <c r="L342" s="10"/>
      <c r="Q342" s="31"/>
    </row>
    <row r="343" spans="8:17" s="7" customFormat="1" x14ac:dyDescent="0.2">
      <c r="H343" s="7" t="s">
        <v>620</v>
      </c>
      <c r="L343" s="10"/>
      <c r="Q343" s="31"/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MODELLO 2</vt:lpstr>
      <vt:lpstr>Costo annuo per dipendente 2021</vt:lpstr>
      <vt:lpstr>Valori consentiti</vt:lpstr>
      <vt:lpstr>F</vt:lpstr>
      <vt:lpstr>'MODELLO 2'!Titoli_stampa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Carrera</dc:creator>
  <cp:lastModifiedBy>Orlando Carrera</cp:lastModifiedBy>
  <cp:lastPrinted>2022-04-07T15:34:03Z</cp:lastPrinted>
  <dcterms:created xsi:type="dcterms:W3CDTF">2015-06-05T18:19:34Z</dcterms:created>
  <dcterms:modified xsi:type="dcterms:W3CDTF">2023-03-24T11:33:52Z</dcterms:modified>
</cp:coreProperties>
</file>